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user\Desktop\ソフトテニス本部\R02\200724　高校総体に代わる代替試合\専門委員会\"/>
    </mc:Choice>
  </mc:AlternateContent>
  <xr:revisionPtr revIDLastSave="0" documentId="13_ncr:1_{3A73830A-79C8-4AAD-9212-5DA687C8932B}" xr6:coauthVersionLast="45" xr6:coauthVersionMax="45" xr10:uidLastSave="{00000000-0000-0000-0000-000000000000}"/>
  <bookViews>
    <workbookView xWindow="-108" yWindow="-108" windowWidth="23256" windowHeight="12576" xr2:uid="{00000000-000D-0000-FFFF-FFFF00000000}"/>
  </bookViews>
  <sheets>
    <sheet name="データ" sheetId="5" r:id="rId1"/>
    <sheet name="①申込用紙" sheetId="1" r:id="rId2"/>
    <sheet name="②ベンチ入り指導者申込書" sheetId="4" r:id="rId3"/>
    <sheet name="【別紙2】名簿(顧問・選手)" sheetId="13" r:id="rId4"/>
    <sheet name="【別紙4】名簿（保護者）" sheetId="12" r:id="rId5"/>
    <sheet name="選手変更願" sheetId="6" r:id="rId6"/>
    <sheet name="ベンチ入り指導者変更" sheetId="7" r:id="rId7"/>
  </sheets>
  <definedNames>
    <definedName name="kantoku">データ!$A$29:$J$32</definedName>
    <definedName name="_xlnm.Print_Area" localSheetId="1">①申込用紙!$C$2:$O$35</definedName>
    <definedName name="_xlnm.Print_Area" localSheetId="2">②ベンチ入り指導者申込書!$C$2:$H$28</definedName>
    <definedName name="_xlnm.Print_Area" localSheetId="6">ベンチ入り指導者変更!$C$2:$I$35</definedName>
    <definedName name="_xlnm.Print_Area" localSheetId="5">選手変更願!$B$2:$G$26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13" l="1"/>
  <c r="D3" i="12"/>
  <c r="B3" i="12"/>
  <c r="D14" i="6" l="1"/>
  <c r="C2" i="7" s="1"/>
  <c r="F18" i="1" l="1"/>
  <c r="N54" i="5"/>
  <c r="G2" i="6" l="1"/>
  <c r="A27" i="5" l="1"/>
  <c r="M35" i="5"/>
  <c r="N35" i="5"/>
  <c r="O35" i="5"/>
  <c r="M36" i="5"/>
  <c r="N36" i="5"/>
  <c r="O36" i="5"/>
  <c r="M37" i="5"/>
  <c r="N37" i="5"/>
  <c r="O37" i="5"/>
  <c r="M38" i="5"/>
  <c r="N38" i="5"/>
  <c r="O38" i="5"/>
  <c r="M39" i="5"/>
  <c r="N39" i="5"/>
  <c r="O39" i="5"/>
  <c r="M40" i="5"/>
  <c r="N40" i="5"/>
  <c r="O40" i="5"/>
  <c r="M41" i="5"/>
  <c r="N41" i="5"/>
  <c r="O41" i="5"/>
  <c r="M42" i="5"/>
  <c r="N42" i="5"/>
  <c r="O42" i="5"/>
  <c r="M43" i="5"/>
  <c r="N43" i="5"/>
  <c r="O43" i="5"/>
  <c r="M44" i="5"/>
  <c r="N44" i="5"/>
  <c r="O44" i="5"/>
  <c r="M45" i="5"/>
  <c r="N45" i="5"/>
  <c r="O45" i="5"/>
  <c r="M46" i="5"/>
  <c r="N46" i="5"/>
  <c r="O46" i="5"/>
  <c r="M47" i="5"/>
  <c r="N47" i="5"/>
  <c r="O47" i="5"/>
  <c r="M48" i="5"/>
  <c r="N48" i="5"/>
  <c r="O48" i="5"/>
  <c r="M49" i="5"/>
  <c r="N49" i="5"/>
  <c r="O49" i="5"/>
  <c r="M50" i="5"/>
  <c r="N50" i="5"/>
  <c r="O50" i="5"/>
  <c r="M51" i="5"/>
  <c r="N51" i="5"/>
  <c r="O51" i="5"/>
  <c r="M52" i="5"/>
  <c r="N52" i="5"/>
  <c r="O52" i="5"/>
  <c r="M53" i="5"/>
  <c r="N53" i="5"/>
  <c r="O53" i="5"/>
  <c r="M54" i="5"/>
  <c r="O54" i="5"/>
  <c r="D10" i="4"/>
  <c r="G10" i="4"/>
  <c r="H10" i="4"/>
  <c r="D11" i="4"/>
  <c r="C10" i="4" s="1"/>
  <c r="D12" i="4"/>
  <c r="G12" i="4"/>
  <c r="H12" i="4"/>
  <c r="D13" i="4"/>
  <c r="C12" i="4" s="1"/>
  <c r="D14" i="4"/>
  <c r="G14" i="4"/>
  <c r="H14" i="4"/>
  <c r="D15" i="4"/>
  <c r="C14" i="4" s="1"/>
  <c r="D16" i="4"/>
  <c r="G16" i="4"/>
  <c r="H16" i="4"/>
  <c r="D17" i="4"/>
  <c r="C16" i="4" s="1"/>
  <c r="C21" i="4"/>
  <c r="F23" i="4"/>
  <c r="C6" i="7"/>
  <c r="C22" i="7"/>
  <c r="G24" i="7"/>
  <c r="G10" i="6"/>
  <c r="O3" i="1"/>
  <c r="C6" i="4" s="1"/>
  <c r="F4" i="1"/>
  <c r="H4" i="1"/>
  <c r="L4" i="1"/>
  <c r="F6" i="1"/>
  <c r="H6" i="1"/>
  <c r="K6" i="1"/>
  <c r="M6" i="1"/>
  <c r="O6" i="1"/>
  <c r="F7" i="1"/>
  <c r="H7" i="1"/>
  <c r="K7" i="1"/>
  <c r="M7" i="1"/>
  <c r="O7" i="1"/>
  <c r="F8" i="1"/>
  <c r="H8" i="1"/>
  <c r="K8" i="1"/>
  <c r="M8" i="1"/>
  <c r="O8" i="1"/>
  <c r="F9" i="1"/>
  <c r="H9" i="1"/>
  <c r="K9" i="1"/>
  <c r="M9" i="1"/>
  <c r="O9" i="1"/>
  <c r="F10" i="1"/>
  <c r="H10" i="1"/>
  <c r="K10" i="1"/>
  <c r="M10" i="1"/>
  <c r="O10" i="1"/>
  <c r="F11" i="1"/>
  <c r="H11" i="1"/>
  <c r="K11" i="1"/>
  <c r="M11" i="1"/>
  <c r="O11" i="1"/>
  <c r="F12" i="1"/>
  <c r="H12" i="1"/>
  <c r="K12" i="1"/>
  <c r="M12" i="1"/>
  <c r="O12" i="1"/>
  <c r="F13" i="1"/>
  <c r="H13" i="1"/>
  <c r="K13" i="1"/>
  <c r="M13" i="1"/>
  <c r="O13" i="1"/>
  <c r="F14" i="1"/>
  <c r="H14" i="1"/>
  <c r="K14" i="1"/>
  <c r="M14" i="1"/>
  <c r="O14" i="1"/>
  <c r="F15" i="1"/>
  <c r="H15" i="1"/>
  <c r="K15" i="1"/>
  <c r="M15" i="1"/>
  <c r="O15" i="1"/>
  <c r="F16" i="1"/>
  <c r="H16" i="1"/>
  <c r="K16" i="1"/>
  <c r="M16" i="1"/>
  <c r="O16" i="1"/>
  <c r="F17" i="1"/>
  <c r="H17" i="1"/>
  <c r="K17" i="1"/>
  <c r="M17" i="1"/>
  <c r="O17" i="1"/>
  <c r="H18" i="1"/>
  <c r="K18" i="1"/>
  <c r="M18" i="1"/>
  <c r="O18" i="1"/>
  <c r="F19" i="1"/>
  <c r="H19" i="1"/>
  <c r="K19" i="1"/>
  <c r="M19" i="1"/>
  <c r="O19" i="1"/>
  <c r="F20" i="1"/>
  <c r="H20" i="1"/>
  <c r="K20" i="1"/>
  <c r="M20" i="1"/>
  <c r="O20" i="1"/>
  <c r="F21" i="1"/>
  <c r="H21" i="1"/>
  <c r="K21" i="1"/>
  <c r="M21" i="1"/>
  <c r="O21" i="1"/>
  <c r="F22" i="1"/>
  <c r="H22" i="1"/>
  <c r="K22" i="1"/>
  <c r="M22" i="1"/>
  <c r="O22" i="1"/>
  <c r="F23" i="1"/>
  <c r="H23" i="1"/>
  <c r="K23" i="1"/>
  <c r="M23" i="1"/>
  <c r="O23" i="1"/>
  <c r="F24" i="1"/>
  <c r="H24" i="1"/>
  <c r="K24" i="1"/>
  <c r="M24" i="1"/>
  <c r="O24" i="1"/>
  <c r="F25" i="1"/>
  <c r="H25" i="1"/>
  <c r="K25" i="1"/>
  <c r="M25" i="1"/>
  <c r="O25" i="1"/>
  <c r="D28" i="1"/>
  <c r="M30" i="1"/>
  <c r="F32" i="1"/>
  <c r="F34" i="1"/>
  <c r="L34" i="1"/>
  <c r="F30" i="1" l="1"/>
  <c r="G8" i="6" s="1"/>
  <c r="J27" i="5"/>
  <c r="H27" i="5"/>
  <c r="D27" i="5"/>
  <c r="B27" i="5"/>
  <c r="F27" i="5"/>
  <c r="I27" i="5"/>
  <c r="G27" i="5"/>
  <c r="E27" i="5"/>
  <c r="C27" i="5"/>
  <c r="F6" i="7" l="1"/>
  <c r="E23" i="7" s="1"/>
  <c r="F6" i="4"/>
  <c r="E2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buchi</author>
  </authors>
  <commentList>
    <comment ref="E17" authorId="0" shapeId="0" xr:uid="{00000000-0006-0000-0000-000001000000}">
      <text>
        <r>
          <rPr>
            <b/>
            <sz val="9"/>
            <color indexed="81"/>
            <rFont val="MS P ゴシック"/>
            <family val="3"/>
            <charset val="128"/>
          </rPr>
          <t>「〒」はいりません。</t>
        </r>
      </text>
    </comment>
    <comment ref="E28" authorId="1" shapeId="0" xr:uid="{00000000-0006-0000-0000-000002000000}">
      <text>
        <r>
          <rPr>
            <sz val="11"/>
            <color indexed="81"/>
            <rFont val="ＭＳ Ｐゴシック"/>
            <family val="3"/>
            <charset val="128"/>
          </rPr>
          <t>該当のセルに
「１」と入力
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Masaru Uebuchi</author>
  </authors>
  <commentList>
    <comment ref="O3" authorId="0" shapeId="0" xr:uid="{00000000-0006-0000-0100-000001000000}">
      <text>
        <r>
          <rPr>
            <sz val="9"/>
            <color indexed="81"/>
            <rFont val="ＭＳ Ｐゴシック"/>
            <family val="3"/>
            <charset val="128"/>
          </rPr>
          <t>リストより男女を選んでください。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Masaru Uebuchi</author>
  </authors>
  <commentList>
    <comment ref="D9" authorId="0" shapeId="0" xr:uid="{00000000-0006-0000-0200-000001000000}">
      <text>
        <r>
          <rPr>
            <sz val="9"/>
            <color indexed="81"/>
            <rFont val="ＭＳ Ｐゴシック"/>
            <family val="3"/>
            <charset val="128"/>
          </rPr>
          <t>ベンチ入り指導者は4名まで。ただし、出場ペア数を超えることはできません。</t>
        </r>
      </text>
    </comment>
    <comment ref="H10" authorId="0" shapeId="0" xr:uid="{00000000-0006-0000-0200-000002000000}">
      <text>
        <r>
          <rPr>
            <sz val="9"/>
            <color indexed="81"/>
            <rFont val="ＭＳ Ｐゴシック"/>
            <family val="3"/>
            <charset val="128"/>
          </rPr>
          <t>リストから選択してください。</t>
        </r>
      </text>
    </comment>
  </commentList>
</comments>
</file>

<file path=xl/sharedStrings.xml><?xml version="1.0" encoding="utf-8"?>
<sst xmlns="http://schemas.openxmlformats.org/spreadsheetml/2006/main" count="321" uniqueCount="129">
  <si>
    <t>学校名</t>
    <rPh sb="0" eb="2">
      <t>ガッコウ</t>
    </rPh>
    <rPh sb="2" eb="3">
      <t>メイ</t>
    </rPh>
    <phoneticPr fontId="4"/>
  </si>
  <si>
    <t>監督名</t>
    <rPh sb="0" eb="2">
      <t>カントク</t>
    </rPh>
    <rPh sb="2" eb="3">
      <t>メイ</t>
    </rPh>
    <phoneticPr fontId="4"/>
  </si>
  <si>
    <t>氏名</t>
    <rPh sb="0" eb="2">
      <t>シメイ</t>
    </rPh>
    <phoneticPr fontId="4"/>
  </si>
  <si>
    <t>学年</t>
    <rPh sb="0" eb="2">
      <t>ガクネン</t>
    </rPh>
    <phoneticPr fontId="4"/>
  </si>
  <si>
    <t>生年月日</t>
    <rPh sb="0" eb="2">
      <t>セイネン</t>
    </rPh>
    <rPh sb="2" eb="4">
      <t>ガッピ</t>
    </rPh>
    <phoneticPr fontId="4"/>
  </si>
  <si>
    <t>備考</t>
    <rPh sb="0" eb="2">
      <t>ビコウ</t>
    </rPh>
    <phoneticPr fontId="4"/>
  </si>
  <si>
    <t>A</t>
    <phoneticPr fontId="4"/>
  </si>
  <si>
    <t>(</t>
    <phoneticPr fontId="4"/>
  </si>
  <si>
    <t>)</t>
    <phoneticPr fontId="4"/>
  </si>
  <si>
    <t>B</t>
    <phoneticPr fontId="4"/>
  </si>
  <si>
    <t>印</t>
    <rPh sb="0" eb="1">
      <t>イン</t>
    </rPh>
    <phoneticPr fontId="4"/>
  </si>
  <si>
    <t>住所</t>
    <rPh sb="0" eb="2">
      <t>ジュウショ</t>
    </rPh>
    <phoneticPr fontId="4"/>
  </si>
  <si>
    <t>電話</t>
    <rPh sb="0" eb="2">
      <t>デンワ</t>
    </rPh>
    <phoneticPr fontId="4"/>
  </si>
  <si>
    <t>ふりがな</t>
    <phoneticPr fontId="4"/>
  </si>
  <si>
    <t>No.1</t>
    <phoneticPr fontId="4"/>
  </si>
  <si>
    <t>男子</t>
    <rPh sb="0" eb="2">
      <t>ダンシ</t>
    </rPh>
    <phoneticPr fontId="4"/>
  </si>
  <si>
    <t>女子</t>
    <rPh sb="0" eb="2">
      <t>ジョシ</t>
    </rPh>
    <phoneticPr fontId="4"/>
  </si>
  <si>
    <t>ベンチ入り指導者申込書</t>
    <rPh sb="3" eb="4">
      <t>イ</t>
    </rPh>
    <rPh sb="5" eb="7">
      <t>シドウ</t>
    </rPh>
    <rPh sb="7" eb="8">
      <t>シャ</t>
    </rPh>
    <rPh sb="8" eb="11">
      <t>モウシコミショ</t>
    </rPh>
    <phoneticPr fontId="4"/>
  </si>
  <si>
    <t>指導者</t>
    <rPh sb="0" eb="2">
      <t>シドウ</t>
    </rPh>
    <rPh sb="2" eb="3">
      <t>シャ</t>
    </rPh>
    <phoneticPr fontId="4"/>
  </si>
  <si>
    <t>ベンチ入り指導者名</t>
    <rPh sb="3" eb="4">
      <t>イ</t>
    </rPh>
    <rPh sb="5" eb="7">
      <t>シドウ</t>
    </rPh>
    <rPh sb="7" eb="8">
      <t>シャ</t>
    </rPh>
    <rPh sb="8" eb="9">
      <t>メイ</t>
    </rPh>
    <phoneticPr fontId="4"/>
  </si>
  <si>
    <t>当該校職員</t>
    <rPh sb="0" eb="2">
      <t>トウガイ</t>
    </rPh>
    <rPh sb="2" eb="3">
      <t>コウ</t>
    </rPh>
    <rPh sb="3" eb="5">
      <t>ショクイン</t>
    </rPh>
    <phoneticPr fontId="4"/>
  </si>
  <si>
    <t>外部指導者</t>
    <rPh sb="0" eb="2">
      <t>ガイブ</t>
    </rPh>
    <rPh sb="2" eb="4">
      <t>シドウ</t>
    </rPh>
    <rPh sb="4" eb="5">
      <t>シャ</t>
    </rPh>
    <phoneticPr fontId="4"/>
  </si>
  <si>
    <t>○</t>
    <phoneticPr fontId="4"/>
  </si>
  <si>
    <t>ふりがな</t>
    <phoneticPr fontId="4"/>
  </si>
  <si>
    <t>どちらかに○をする</t>
    <phoneticPr fontId="4"/>
  </si>
  <si>
    <t>ベンチ入り種別</t>
    <rPh sb="3" eb="4">
      <t>イ</t>
    </rPh>
    <rPh sb="5" eb="7">
      <t>シュベツ</t>
    </rPh>
    <phoneticPr fontId="4"/>
  </si>
  <si>
    <t>１）ベンチ入りできる指導者（監督）は、校長の認める者とする。</t>
    <rPh sb="5" eb="6">
      <t>イ</t>
    </rPh>
    <rPh sb="10" eb="12">
      <t>シドウ</t>
    </rPh>
    <rPh sb="12" eb="13">
      <t>シャ</t>
    </rPh>
    <rPh sb="14" eb="16">
      <t>カントク</t>
    </rPh>
    <rPh sb="19" eb="21">
      <t>コウチョウ</t>
    </rPh>
    <rPh sb="22" eb="23">
      <t>ミト</t>
    </rPh>
    <rPh sb="25" eb="26">
      <t>モノ</t>
    </rPh>
    <phoneticPr fontId="4"/>
  </si>
  <si>
    <t>３）指導者が外部指導者の場合は、当該校の連盟登録及びスポーツ安全保険(障害･賠償保険
　　等）に必ず加入することを条件とする。</t>
    <rPh sb="2" eb="4">
      <t>シドウ</t>
    </rPh>
    <rPh sb="4" eb="5">
      <t>シャ</t>
    </rPh>
    <rPh sb="6" eb="8">
      <t>ガイブ</t>
    </rPh>
    <rPh sb="8" eb="10">
      <t>シドウ</t>
    </rPh>
    <rPh sb="10" eb="11">
      <t>シャ</t>
    </rPh>
    <rPh sb="12" eb="14">
      <t>バアイ</t>
    </rPh>
    <rPh sb="16" eb="18">
      <t>トウガイ</t>
    </rPh>
    <rPh sb="18" eb="19">
      <t>コウ</t>
    </rPh>
    <rPh sb="20" eb="22">
      <t>レンメイ</t>
    </rPh>
    <rPh sb="22" eb="24">
      <t>トウロク</t>
    </rPh>
    <rPh sb="24" eb="25">
      <t>オヨ</t>
    </rPh>
    <rPh sb="30" eb="32">
      <t>アンゼン</t>
    </rPh>
    <rPh sb="32" eb="34">
      <t>ホケン</t>
    </rPh>
    <rPh sb="35" eb="37">
      <t>ショウガイ</t>
    </rPh>
    <rPh sb="38" eb="40">
      <t>バイショウ</t>
    </rPh>
    <rPh sb="40" eb="42">
      <t>ホケン</t>
    </rPh>
    <rPh sb="45" eb="46">
      <t>ナド</t>
    </rPh>
    <rPh sb="48" eb="49">
      <t>カナラ</t>
    </rPh>
    <rPh sb="50" eb="52">
      <t>カニュウ</t>
    </rPh>
    <rPh sb="57" eb="59">
      <t>ジョウケン</t>
    </rPh>
    <phoneticPr fontId="4"/>
  </si>
  <si>
    <t>４）外部指導者とは、非常勤講師、スポーツクラブ指導者、社会体育指導者、当該校の卒業生･
　　保護者等で校長の認めたものとする。</t>
    <rPh sb="2" eb="4">
      <t>ガイブ</t>
    </rPh>
    <rPh sb="4" eb="6">
      <t>シドウ</t>
    </rPh>
    <rPh sb="6" eb="7">
      <t>シャ</t>
    </rPh>
    <rPh sb="10" eb="13">
      <t>ヒジョウキン</t>
    </rPh>
    <rPh sb="13" eb="15">
      <t>コウシ</t>
    </rPh>
    <rPh sb="23" eb="25">
      <t>シドウ</t>
    </rPh>
    <rPh sb="25" eb="26">
      <t>シャ</t>
    </rPh>
    <rPh sb="27" eb="29">
      <t>シャカイ</t>
    </rPh>
    <rPh sb="29" eb="31">
      <t>タイイク</t>
    </rPh>
    <rPh sb="31" eb="33">
      <t>シドウ</t>
    </rPh>
    <rPh sb="33" eb="34">
      <t>シャ</t>
    </rPh>
    <rPh sb="35" eb="37">
      <t>トウガイ</t>
    </rPh>
    <rPh sb="37" eb="38">
      <t>コウ</t>
    </rPh>
    <rPh sb="39" eb="42">
      <t>ソツギョウセイ</t>
    </rPh>
    <rPh sb="46" eb="49">
      <t>ホゴシャ</t>
    </rPh>
    <rPh sb="49" eb="50">
      <t>トウ</t>
    </rPh>
    <rPh sb="51" eb="53">
      <t>コウチョウ</t>
    </rPh>
    <rPh sb="54" eb="55">
      <t>ミト</t>
    </rPh>
    <phoneticPr fontId="4"/>
  </si>
  <si>
    <t>上記の者は、校長の認める指導者として標記大会に出場することを認め、参加を申し込みます。</t>
    <rPh sb="0" eb="2">
      <t>ジョウキノ</t>
    </rPh>
    <rPh sb="6" eb="8">
      <t>コウチョウ</t>
    </rPh>
    <rPh sb="9" eb="10">
      <t>ミト</t>
    </rPh>
    <rPh sb="12" eb="14">
      <t>シドウ</t>
    </rPh>
    <rPh sb="14" eb="15">
      <t>シャ</t>
    </rPh>
    <rPh sb="18" eb="20">
      <t>ヒョウキ</t>
    </rPh>
    <rPh sb="20" eb="22">
      <t>タイカイ</t>
    </rPh>
    <rPh sb="23" eb="25">
      <t>シュツジョウ</t>
    </rPh>
    <rPh sb="30" eb="31">
      <t>ミト</t>
    </rPh>
    <rPh sb="33" eb="35">
      <t>サンカ</t>
    </rPh>
    <rPh sb="36" eb="37">
      <t>モウ</t>
    </rPh>
    <rPh sb="38" eb="39">
      <t>コ</t>
    </rPh>
    <phoneticPr fontId="4"/>
  </si>
  <si>
    <t>校長名</t>
    <rPh sb="0" eb="2">
      <t>コウチョウ</t>
    </rPh>
    <rPh sb="2" eb="3">
      <t>メイ</t>
    </rPh>
    <phoneticPr fontId="4"/>
  </si>
  <si>
    <t>監督連絡先</t>
    <rPh sb="0" eb="2">
      <t>カントク</t>
    </rPh>
    <rPh sb="2" eb="5">
      <t>レンラクサキ</t>
    </rPh>
    <phoneticPr fontId="4"/>
  </si>
  <si>
    <t>種別</t>
    <rPh sb="0" eb="2">
      <t>シュベツ</t>
    </rPh>
    <phoneticPr fontId="4"/>
  </si>
  <si>
    <t>記載年月日</t>
    <rPh sb="0" eb="2">
      <t>キサイ</t>
    </rPh>
    <rPh sb="2" eb="5">
      <t>ネンガッピ</t>
    </rPh>
    <phoneticPr fontId="4"/>
  </si>
  <si>
    <t>記載責任者</t>
    <rPh sb="0" eb="2">
      <t>キサイ</t>
    </rPh>
    <rPh sb="2" eb="5">
      <t>セキニンシャ</t>
    </rPh>
    <phoneticPr fontId="4"/>
  </si>
  <si>
    <t>学校長名</t>
    <rPh sb="0" eb="3">
      <t>ガッコウチョウ</t>
    </rPh>
    <rPh sb="3" eb="4">
      <t>メイ</t>
    </rPh>
    <phoneticPr fontId="4"/>
  </si>
  <si>
    <t>郵便番号</t>
    <rPh sb="0" eb="4">
      <t>ユウビンバンゴウ</t>
    </rPh>
    <phoneticPr fontId="4"/>
  </si>
  <si>
    <t>電話番号</t>
    <rPh sb="0" eb="2">
      <t>デンワ</t>
    </rPh>
    <rPh sb="2" eb="4">
      <t>バンゴウ</t>
    </rPh>
    <phoneticPr fontId="4"/>
  </si>
  <si>
    <t>ふりがな</t>
    <phoneticPr fontId="4"/>
  </si>
  <si>
    <t>連絡先</t>
    <rPh sb="0" eb="3">
      <t>レンラクサキ</t>
    </rPh>
    <phoneticPr fontId="4"/>
  </si>
  <si>
    <t>当該校職員</t>
    <rPh sb="0" eb="3">
      <t>トウガイコウ</t>
    </rPh>
    <rPh sb="3" eb="5">
      <t>ショクイン</t>
    </rPh>
    <phoneticPr fontId="4"/>
  </si>
  <si>
    <t>外部指導者</t>
    <rPh sb="0" eb="2">
      <t>ガイブ</t>
    </rPh>
    <rPh sb="2" eb="5">
      <t>シドウシャ</t>
    </rPh>
    <phoneticPr fontId="4"/>
  </si>
  <si>
    <t>選手名</t>
    <rPh sb="0" eb="3">
      <t>センシュメイ</t>
    </rPh>
    <phoneticPr fontId="4"/>
  </si>
  <si>
    <t>個人戦</t>
    <rPh sb="0" eb="3">
      <t>コジンセン</t>
    </rPh>
    <phoneticPr fontId="4"/>
  </si>
  <si>
    <t>ふりがな</t>
    <phoneticPr fontId="4"/>
  </si>
  <si>
    <t>※連絡の取れる方を一番上に記載してください。</t>
    <rPh sb="1" eb="3">
      <t>レンラク</t>
    </rPh>
    <rPh sb="4" eb="5">
      <t>ト</t>
    </rPh>
    <rPh sb="7" eb="8">
      <t>カタ</t>
    </rPh>
    <rPh sb="9" eb="11">
      <t>イチバン</t>
    </rPh>
    <rPh sb="11" eb="12">
      <t>ウエ</t>
    </rPh>
    <rPh sb="13" eb="15">
      <t>キサイ</t>
    </rPh>
    <phoneticPr fontId="4"/>
  </si>
  <si>
    <r>
      <t>２）個人戦においては</t>
    </r>
    <r>
      <rPr>
        <b/>
        <sz val="11"/>
        <rFont val="ＭＳ Ｐゴシック"/>
        <family val="3"/>
        <charset val="128"/>
      </rPr>
      <t>４名以内</t>
    </r>
    <r>
      <rPr>
        <sz val="11"/>
        <rFont val="ＭＳ Ｐゴシック"/>
        <family val="3"/>
        <charset val="128"/>
      </rPr>
      <t>とし、出場するペア数を超えてはならない。</t>
    </r>
    <rPh sb="2" eb="4">
      <t>コジン</t>
    </rPh>
    <rPh sb="4" eb="5">
      <t>セン</t>
    </rPh>
    <rPh sb="11" eb="12">
      <t>メイ</t>
    </rPh>
    <rPh sb="12" eb="14">
      <t>イナイ</t>
    </rPh>
    <rPh sb="17" eb="19">
      <t>シュツジョウ</t>
    </rPh>
    <rPh sb="23" eb="24">
      <t>スウ</t>
    </rPh>
    <rPh sb="25" eb="26">
      <t>コ</t>
    </rPh>
    <phoneticPr fontId="4"/>
  </si>
  <si>
    <t>大会競技委員長　様</t>
  </si>
  <si>
    <t>選手変更願</t>
  </si>
  <si>
    <t>下記の理由により選手を変更いたしますのでよろしくお願いいたします。</t>
  </si>
  <si>
    <t>学　校　名</t>
    <rPh sb="0" eb="1">
      <t>ガク</t>
    </rPh>
    <rPh sb="2" eb="3">
      <t>コウ</t>
    </rPh>
    <rPh sb="4" eb="5">
      <t>メイ</t>
    </rPh>
    <phoneticPr fontId="4"/>
  </si>
  <si>
    <t>学　校　長</t>
    <rPh sb="0" eb="1">
      <t>ガク</t>
    </rPh>
    <rPh sb="2" eb="3">
      <t>コウ</t>
    </rPh>
    <rPh sb="4" eb="5">
      <t>チョウ</t>
    </rPh>
    <phoneticPr fontId="4"/>
  </si>
  <si>
    <t>監　督　名</t>
    <rPh sb="0" eb="1">
      <t>ラン</t>
    </rPh>
    <rPh sb="2" eb="3">
      <t>ヨシ</t>
    </rPh>
    <rPh sb="4" eb="5">
      <t>メイ</t>
    </rPh>
    <phoneticPr fontId="4"/>
  </si>
  <si>
    <t>大会名</t>
    <rPh sb="0" eb="2">
      <t>タイカイ</t>
    </rPh>
    <rPh sb="2" eb="3">
      <t>メイ</t>
    </rPh>
    <phoneticPr fontId="4"/>
  </si>
  <si>
    <t>２</t>
  </si>
  <si>
    <t>３</t>
  </si>
  <si>
    <t>組み合わせ番号</t>
    <rPh sb="0" eb="1">
      <t>ク</t>
    </rPh>
    <rPh sb="2" eb="3">
      <t>ア</t>
    </rPh>
    <rPh sb="5" eb="7">
      <t>バンゴウ</t>
    </rPh>
    <phoneticPr fontId="4"/>
  </si>
  <si>
    <t>選手番号</t>
    <rPh sb="0" eb="2">
      <t>センシュ</t>
    </rPh>
    <rPh sb="2" eb="4">
      <t>バンゴウ</t>
    </rPh>
    <phoneticPr fontId="4"/>
  </si>
  <si>
    <t>申込選手名</t>
    <rPh sb="0" eb="1">
      <t>ふ　　　り　　　が　　　な</t>
    </rPh>
    <phoneticPr fontId="4" type="Hiragana" alignment="distributed"/>
  </si>
  <si>
    <t>変更選手名</t>
    <rPh sb="0" eb="5">
      <t>ふ　　　り　　　が　　　な</t>
    </rPh>
    <phoneticPr fontId="4" type="Hiragana" alignment="distributed"/>
  </si>
  <si>
    <t>許　　　可</t>
  </si>
  <si>
    <t>不　許　可</t>
  </si>
  <si>
    <t>変更前</t>
    <rPh sb="0" eb="2">
      <t>ヘンコウ</t>
    </rPh>
    <rPh sb="2" eb="3">
      <t>マエ</t>
    </rPh>
    <phoneticPr fontId="4"/>
  </si>
  <si>
    <t>変更後</t>
    <rPh sb="0" eb="2">
      <t>ヘンコウ</t>
    </rPh>
    <rPh sb="2" eb="3">
      <t>ゴ</t>
    </rPh>
    <phoneticPr fontId="4"/>
  </si>
  <si>
    <t>上記の者は、学校長の認める指導者として標記大会に出場することを認め、参加を申し込みます。</t>
    <rPh sb="0" eb="2">
      <t>ジョウキノ</t>
    </rPh>
    <rPh sb="6" eb="9">
      <t>ガッコウチョウ</t>
    </rPh>
    <rPh sb="10" eb="11">
      <t>ミト</t>
    </rPh>
    <rPh sb="13" eb="15">
      <t>シドウ</t>
    </rPh>
    <rPh sb="15" eb="16">
      <t>シャ</t>
    </rPh>
    <rPh sb="19" eb="21">
      <t>ヒョウキ</t>
    </rPh>
    <rPh sb="21" eb="23">
      <t>タイカイ</t>
    </rPh>
    <rPh sb="24" eb="26">
      <t>シュツジョウ</t>
    </rPh>
    <rPh sb="31" eb="32">
      <t>ミト</t>
    </rPh>
    <rPh sb="34" eb="36">
      <t>サンカ</t>
    </rPh>
    <rPh sb="37" eb="38">
      <t>モウ</t>
    </rPh>
    <rPh sb="39" eb="40">
      <t>コ</t>
    </rPh>
    <phoneticPr fontId="4"/>
  </si>
  <si>
    <t>１）ベンチ入りできる指導者（監督）は、学校長の認める者とする。</t>
    <rPh sb="5" eb="6">
      <t>イ</t>
    </rPh>
    <rPh sb="10" eb="12">
      <t>シドウ</t>
    </rPh>
    <rPh sb="12" eb="13">
      <t>シャ</t>
    </rPh>
    <rPh sb="14" eb="16">
      <t>カントク</t>
    </rPh>
    <rPh sb="19" eb="22">
      <t>ガッコウチョウ</t>
    </rPh>
    <rPh sb="23" eb="24">
      <t>ミト</t>
    </rPh>
    <rPh sb="26" eb="27">
      <t>モノ</t>
    </rPh>
    <phoneticPr fontId="4"/>
  </si>
  <si>
    <t>２）団体戦においてベンチ入りできる指導者は、同時展開の場合でも１名とする。</t>
    <rPh sb="2" eb="5">
      <t>ダンタイセン</t>
    </rPh>
    <rPh sb="12" eb="13">
      <t>イ</t>
    </rPh>
    <rPh sb="17" eb="19">
      <t>シドウ</t>
    </rPh>
    <rPh sb="19" eb="20">
      <t>シャ</t>
    </rPh>
    <rPh sb="22" eb="24">
      <t>ドウジ</t>
    </rPh>
    <rPh sb="24" eb="26">
      <t>テンカイ</t>
    </rPh>
    <rPh sb="27" eb="29">
      <t>バアイ</t>
    </rPh>
    <rPh sb="32" eb="33">
      <t>メイ</t>
    </rPh>
    <phoneticPr fontId="4"/>
  </si>
  <si>
    <t>４）指導者が外部指導者の場合は、当該校の連盟登録及びスポーツ安全保険(障害･賠償保険
　　等）に必ず加入することを条件とする。</t>
    <rPh sb="2" eb="4">
      <t>シドウ</t>
    </rPh>
    <rPh sb="4" eb="5">
      <t>シャ</t>
    </rPh>
    <rPh sb="6" eb="8">
      <t>ガイブ</t>
    </rPh>
    <rPh sb="8" eb="10">
      <t>シドウ</t>
    </rPh>
    <rPh sb="10" eb="11">
      <t>シャ</t>
    </rPh>
    <rPh sb="12" eb="14">
      <t>バアイ</t>
    </rPh>
    <rPh sb="16" eb="18">
      <t>トウガイ</t>
    </rPh>
    <rPh sb="18" eb="19">
      <t>コウ</t>
    </rPh>
    <rPh sb="20" eb="22">
      <t>レンメイ</t>
    </rPh>
    <rPh sb="22" eb="24">
      <t>トウロク</t>
    </rPh>
    <rPh sb="24" eb="25">
      <t>オヨ</t>
    </rPh>
    <rPh sb="30" eb="32">
      <t>アンゼン</t>
    </rPh>
    <rPh sb="32" eb="34">
      <t>ホケン</t>
    </rPh>
    <rPh sb="35" eb="37">
      <t>ショウガイ</t>
    </rPh>
    <rPh sb="38" eb="40">
      <t>バイショウ</t>
    </rPh>
    <rPh sb="40" eb="42">
      <t>ホケン</t>
    </rPh>
    <rPh sb="45" eb="46">
      <t>ナド</t>
    </rPh>
    <rPh sb="48" eb="49">
      <t>カナラ</t>
    </rPh>
    <rPh sb="50" eb="52">
      <t>カニュウ</t>
    </rPh>
    <rPh sb="57" eb="59">
      <t>ジョウケン</t>
    </rPh>
    <phoneticPr fontId="4"/>
  </si>
  <si>
    <t>５）外部指導者とは、非常勤講師、スポーツクラブ指導者、社会体育指導者、当該校の卒業生･
　　保護者等で学校長の認めたものとする。</t>
    <rPh sb="2" eb="4">
      <t>ガイブ</t>
    </rPh>
    <rPh sb="4" eb="6">
      <t>シドウ</t>
    </rPh>
    <rPh sb="6" eb="7">
      <t>シャ</t>
    </rPh>
    <rPh sb="10" eb="13">
      <t>ヒジョウキン</t>
    </rPh>
    <rPh sb="13" eb="15">
      <t>コウシ</t>
    </rPh>
    <rPh sb="23" eb="25">
      <t>シドウ</t>
    </rPh>
    <rPh sb="25" eb="26">
      <t>シャ</t>
    </rPh>
    <rPh sb="27" eb="29">
      <t>シャカイ</t>
    </rPh>
    <rPh sb="29" eb="31">
      <t>タイイク</t>
    </rPh>
    <rPh sb="31" eb="33">
      <t>シドウ</t>
    </rPh>
    <rPh sb="33" eb="34">
      <t>シャ</t>
    </rPh>
    <rPh sb="35" eb="37">
      <t>トウガイ</t>
    </rPh>
    <rPh sb="37" eb="38">
      <t>コウ</t>
    </rPh>
    <rPh sb="39" eb="42">
      <t>ソツギョウセイ</t>
    </rPh>
    <rPh sb="46" eb="49">
      <t>ホゴシャ</t>
    </rPh>
    <rPh sb="49" eb="50">
      <t>トウ</t>
    </rPh>
    <rPh sb="51" eb="54">
      <t>ガッコウチョウ</t>
    </rPh>
    <rPh sb="55" eb="56">
      <t>ミト</t>
    </rPh>
    <phoneticPr fontId="4"/>
  </si>
  <si>
    <t>１</t>
    <phoneticPr fontId="4"/>
  </si>
  <si>
    <t>種別</t>
    <phoneticPr fontId="4"/>
  </si>
  <si>
    <t>No.</t>
    <phoneticPr fontId="4"/>
  </si>
  <si>
    <t>４</t>
    <phoneticPr fontId="4" type="Hiragana" alignment="distributed"/>
  </si>
  <si>
    <t>　学年　　年　　歳</t>
    <phoneticPr fontId="4"/>
  </si>
  <si>
    <t>５</t>
    <phoneticPr fontId="4"/>
  </si>
  <si>
    <t>６</t>
    <phoneticPr fontId="4"/>
  </si>
  <si>
    <t>変更理由</t>
    <phoneticPr fontId="4"/>
  </si>
  <si>
    <t>男子個人　　　　　　　　　　女子個人</t>
    <phoneticPr fontId="4"/>
  </si>
  <si>
    <t>個人</t>
    <rPh sb="0" eb="2">
      <t>コジン</t>
    </rPh>
    <phoneticPr fontId="4"/>
  </si>
  <si>
    <t>ベンチ入り</t>
    <rPh sb="3" eb="4">
      <t>イ</t>
    </rPh>
    <phoneticPr fontId="4"/>
  </si>
  <si>
    <r>
      <t>ベンチ入り指導者</t>
    </r>
    <r>
      <rPr>
        <sz val="24"/>
        <rFont val="ＭＳ Ｐゴシック"/>
        <family val="3"/>
        <charset val="128"/>
      </rPr>
      <t>変更</t>
    </r>
    <r>
      <rPr>
        <sz val="16"/>
        <rFont val="ＭＳ Ｐゴシック"/>
        <family val="3"/>
        <charset val="128"/>
      </rPr>
      <t>届</t>
    </r>
    <rPh sb="3" eb="4">
      <t>イ</t>
    </rPh>
    <rPh sb="5" eb="7">
      <t>シドウ</t>
    </rPh>
    <rPh sb="7" eb="8">
      <t>シャ</t>
    </rPh>
    <rPh sb="8" eb="11">
      <t>ヘンコウトドケ</t>
    </rPh>
    <phoneticPr fontId="4"/>
  </si>
  <si>
    <t>どちらかに○をする</t>
    <phoneticPr fontId="4"/>
  </si>
  <si>
    <t>ふりがな</t>
    <phoneticPr fontId="4"/>
  </si>
  <si>
    <r>
      <t>３）個人戦においては</t>
    </r>
    <r>
      <rPr>
        <b/>
        <sz val="11"/>
        <rFont val="ＭＳ Ｐゴシック"/>
        <family val="3"/>
        <charset val="128"/>
      </rPr>
      <t>４名以内</t>
    </r>
    <r>
      <rPr>
        <sz val="11"/>
        <rFont val="ＭＳ Ｐゴシック"/>
        <family val="3"/>
        <charset val="128"/>
      </rPr>
      <t>とし、出場するペア数を超えてはならない。</t>
    </r>
    <rPh sb="2" eb="4">
      <t>コジン</t>
    </rPh>
    <rPh sb="4" eb="5">
      <t>セン</t>
    </rPh>
    <rPh sb="11" eb="12">
      <t>メイ</t>
    </rPh>
    <rPh sb="12" eb="14">
      <t>イナイ</t>
    </rPh>
    <rPh sb="17" eb="19">
      <t>シュツジョウ</t>
    </rPh>
    <rPh sb="23" eb="24">
      <t>スウ</t>
    </rPh>
    <rPh sb="25" eb="26">
      <t>コ</t>
    </rPh>
    <phoneticPr fontId="4"/>
  </si>
  <si>
    <t>学校種別</t>
    <rPh sb="0" eb="2">
      <t>ガッコウ</t>
    </rPh>
    <rPh sb="2" eb="4">
      <t>シュベツ</t>
    </rPh>
    <phoneticPr fontId="4"/>
  </si>
  <si>
    <t>略称</t>
    <rPh sb="0" eb="2">
      <t>リャクショウ</t>
    </rPh>
    <phoneticPr fontId="4"/>
  </si>
  <si>
    <t>八代工業</t>
    <rPh sb="0" eb="2">
      <t>ヤツシロ</t>
    </rPh>
    <rPh sb="2" eb="4">
      <t>コウギョウ</t>
    </rPh>
    <phoneticPr fontId="4"/>
  </si>
  <si>
    <t>八代工</t>
    <rPh sb="0" eb="2">
      <t>ヤツシロ</t>
    </rPh>
    <rPh sb="2" eb="3">
      <t>コウ</t>
    </rPh>
    <phoneticPr fontId="4"/>
  </si>
  <si>
    <t>　　　　　　　        印</t>
    <phoneticPr fontId="4"/>
  </si>
  <si>
    <t>大会競技委員長　　平山　隆久　　　　　印</t>
    <rPh sb="9" eb="11">
      <t>ヒラヤマ</t>
    </rPh>
    <rPh sb="12" eb="14">
      <t>タカヒサ</t>
    </rPh>
    <phoneticPr fontId="4"/>
  </si>
  <si>
    <t>令和　　　年　　　月　　　日生</t>
    <rPh sb="0" eb="2">
      <t>れいわ</t>
    </rPh>
    <phoneticPr fontId="4" type="Hiragana" alignment="distributed"/>
  </si>
  <si>
    <t>黄色の部分にデータを入力してください。</t>
    <rPh sb="0" eb="2">
      <t>キイロ</t>
    </rPh>
    <rPh sb="3" eb="5">
      <t>ブブン</t>
    </rPh>
    <rPh sb="10" eb="12">
      <t>ニュウリョク</t>
    </rPh>
    <phoneticPr fontId="4"/>
  </si>
  <si>
    <t>※</t>
    <phoneticPr fontId="4"/>
  </si>
  <si>
    <r>
      <t>データを入力後、</t>
    </r>
    <r>
      <rPr>
        <sz val="18"/>
        <color indexed="10"/>
        <rFont val="ＭＳ Ｐゴシック"/>
        <family val="3"/>
        <charset val="128"/>
      </rPr>
      <t>①申込用紙、②ベンチ入り指導者申込書</t>
    </r>
    <r>
      <rPr>
        <sz val="18"/>
        <color theme="1"/>
        <rFont val="ＭＳ Ｐゴシック"/>
        <family val="3"/>
        <charset val="128"/>
      </rPr>
      <t>の</t>
    </r>
    <r>
      <rPr>
        <sz val="18"/>
        <rFont val="ＭＳ Ｐゴシック"/>
        <family val="3"/>
        <charset val="128"/>
      </rPr>
      <t/>
    </r>
    <rPh sb="4" eb="7">
      <t>ニュウリョクゴ</t>
    </rPh>
    <rPh sb="9" eb="11">
      <t>モウシコミ</t>
    </rPh>
    <rPh sb="11" eb="13">
      <t>ヨウシ</t>
    </rPh>
    <rPh sb="18" eb="19">
      <t>イ</t>
    </rPh>
    <rPh sb="20" eb="22">
      <t>シドウ</t>
    </rPh>
    <rPh sb="22" eb="23">
      <t>シャ</t>
    </rPh>
    <rPh sb="23" eb="26">
      <t>モウシコミショ</t>
    </rPh>
    <phoneticPr fontId="4"/>
  </si>
  <si>
    <r>
      <t>ファイル名を【</t>
    </r>
    <r>
      <rPr>
        <sz val="18"/>
        <color indexed="30"/>
        <rFont val="ＭＳ Ｐゴシック"/>
        <family val="3"/>
        <charset val="128"/>
      </rPr>
      <t>種別・学校名.xlsx</t>
    </r>
    <r>
      <rPr>
        <sz val="18"/>
        <rFont val="ＭＳ Ｐゴシック"/>
        <family val="3"/>
        <charset val="128"/>
      </rPr>
      <t>】としていただくと助かります。</t>
    </r>
    <rPh sb="4" eb="5">
      <t>メイ</t>
    </rPh>
    <rPh sb="7" eb="9">
      <t>シュベツ</t>
    </rPh>
    <rPh sb="10" eb="12">
      <t>ガッコウ</t>
    </rPh>
    <rPh sb="12" eb="13">
      <t>メイ</t>
    </rPh>
    <rPh sb="27" eb="28">
      <t>タス</t>
    </rPh>
    <phoneticPr fontId="4"/>
  </si>
  <si>
    <r>
      <t>シートのみ印刷後</t>
    </r>
    <r>
      <rPr>
        <sz val="18"/>
        <color rgb="FFFF0000"/>
        <rFont val="ＭＳ Ｐゴシック"/>
        <family val="3"/>
        <charset val="128"/>
      </rPr>
      <t>郵送</t>
    </r>
    <r>
      <rPr>
        <sz val="18"/>
        <rFont val="ＭＳ Ｐゴシック"/>
        <family val="3"/>
        <charset val="128"/>
      </rPr>
      <t>し、この</t>
    </r>
    <r>
      <rPr>
        <sz val="18"/>
        <color rgb="FFFF0000"/>
        <rFont val="ＭＳ Ｐゴシック"/>
        <family val="3"/>
        <charset val="128"/>
      </rPr>
      <t>ファイルをメール</t>
    </r>
    <r>
      <rPr>
        <sz val="18"/>
        <rFont val="ＭＳ Ｐゴシック"/>
        <family val="3"/>
        <charset val="128"/>
      </rPr>
      <t>してください。</t>
    </r>
    <phoneticPr fontId="4"/>
  </si>
  <si>
    <t>大会競技委員長　　平山　隆久　　　　　印</t>
    <phoneticPr fontId="4"/>
  </si>
  <si>
    <t>上記の者は本校の生徒であるので、大会参加を認め、参加申し込みを致します。</t>
    <rPh sb="0" eb="2">
      <t>ジョウキノ</t>
    </rPh>
    <rPh sb="5" eb="7">
      <t>ホンコウ</t>
    </rPh>
    <rPh sb="8" eb="10">
      <t>セイト</t>
    </rPh>
    <rPh sb="16" eb="18">
      <t>タイカイ</t>
    </rPh>
    <rPh sb="18" eb="20">
      <t>サンカ</t>
    </rPh>
    <rPh sb="21" eb="22">
      <t>ミト</t>
    </rPh>
    <rPh sb="24" eb="26">
      <t>サンカ</t>
    </rPh>
    <rPh sb="26" eb="27">
      <t>モウ</t>
    </rPh>
    <rPh sb="28" eb="29">
      <t>コ</t>
    </rPh>
    <rPh sb="31" eb="32">
      <t>イタ</t>
    </rPh>
    <phoneticPr fontId="4"/>
  </si>
  <si>
    <t>（例）男子・球磨中央.xlsx</t>
    <rPh sb="6" eb="8">
      <t>クマ</t>
    </rPh>
    <rPh sb="8" eb="10">
      <t>チュウオウ</t>
    </rPh>
    <phoneticPr fontId="4"/>
  </si>
  <si>
    <t>別紙２</t>
    <rPh sb="0" eb="2">
      <t>ベッシ</t>
    </rPh>
    <phoneticPr fontId="34"/>
  </si>
  <si>
    <t>令和２年　　 月　　 日（　　）</t>
    <rPh sb="0" eb="2">
      <t>レイワ</t>
    </rPh>
    <phoneticPr fontId="4"/>
  </si>
  <si>
    <t>学 校 名</t>
    <rPh sb="0" eb="1">
      <t>ガク</t>
    </rPh>
    <rPh sb="2" eb="3">
      <t>コウ</t>
    </rPh>
    <rPh sb="4" eb="5">
      <t>ナ</t>
    </rPh>
    <phoneticPr fontId="4"/>
  </si>
  <si>
    <t>顧問</t>
    <rPh sb="0" eb="2">
      <t>コモン</t>
    </rPh>
    <phoneticPr fontId="4"/>
  </si>
  <si>
    <t>登　録</t>
    <rPh sb="0" eb="1">
      <t>ト</t>
    </rPh>
    <rPh sb="2" eb="3">
      <t>ロク</t>
    </rPh>
    <phoneticPr fontId="4"/>
  </si>
  <si>
    <t>氏   名</t>
    <rPh sb="0" eb="1">
      <t>シ</t>
    </rPh>
    <rPh sb="4" eb="5">
      <t>メイ</t>
    </rPh>
    <phoneticPr fontId="4"/>
  </si>
  <si>
    <t>体 温</t>
    <rPh sb="0" eb="1">
      <t>カラダ</t>
    </rPh>
    <rPh sb="2" eb="3">
      <t>オン</t>
    </rPh>
    <phoneticPr fontId="4"/>
  </si>
  <si>
    <t>次のような症状があれば☑してください</t>
    <rPh sb="0" eb="1">
      <t>ツギ</t>
    </rPh>
    <rPh sb="5" eb="7">
      <t>ショウジョウ</t>
    </rPh>
    <phoneticPr fontId="4"/>
  </si>
  <si>
    <t>備　　考</t>
    <rPh sb="0" eb="1">
      <t>ビ</t>
    </rPh>
    <rPh sb="3" eb="4">
      <t>コウ</t>
    </rPh>
    <phoneticPr fontId="4"/>
  </si>
  <si>
    <t>顧問等</t>
    <rPh sb="0" eb="2">
      <t>コモン</t>
    </rPh>
    <rPh sb="2" eb="3">
      <t>トウ</t>
    </rPh>
    <phoneticPr fontId="4"/>
  </si>
  <si>
    <t>　　． ℃</t>
    <phoneticPr fontId="4"/>
  </si>
  <si>
    <r>
      <rPr>
        <sz val="10"/>
        <color theme="1"/>
        <rFont val="ＭＳ Ｐ明朝"/>
        <family val="1"/>
        <charset val="128"/>
      </rPr>
      <t>□</t>
    </r>
    <r>
      <rPr>
        <sz val="9"/>
        <color theme="1"/>
        <rFont val="ＭＳ Ｐ明朝"/>
        <family val="1"/>
        <charset val="128"/>
      </rPr>
      <t xml:space="preserve"> 頭痛　</t>
    </r>
    <r>
      <rPr>
        <sz val="10"/>
        <color theme="1"/>
        <rFont val="ＭＳ Ｐ明朝"/>
        <family val="1"/>
        <charset val="128"/>
      </rPr>
      <t>□</t>
    </r>
    <r>
      <rPr>
        <sz val="9"/>
        <color theme="1"/>
        <rFont val="ＭＳ Ｐ明朝"/>
        <family val="1"/>
        <charset val="128"/>
      </rPr>
      <t xml:space="preserve"> せき　</t>
    </r>
    <r>
      <rPr>
        <sz val="10"/>
        <color theme="1"/>
        <rFont val="ＭＳ Ｐ明朝"/>
        <family val="1"/>
        <charset val="128"/>
      </rPr>
      <t>□</t>
    </r>
    <r>
      <rPr>
        <sz val="9"/>
        <color theme="1"/>
        <rFont val="ＭＳ Ｐ明朝"/>
        <family val="1"/>
        <charset val="128"/>
      </rPr>
      <t xml:space="preserve"> のどの痛み　</t>
    </r>
    <r>
      <rPr>
        <sz val="10"/>
        <color theme="1"/>
        <rFont val="ＭＳ Ｐ明朝"/>
        <family val="1"/>
        <charset val="128"/>
      </rPr>
      <t>□</t>
    </r>
    <r>
      <rPr>
        <sz val="9"/>
        <color theme="1"/>
        <rFont val="ＭＳ Ｐ明朝"/>
        <family val="1"/>
        <charset val="128"/>
      </rPr>
      <t xml:space="preserve"> 息苦しい　</t>
    </r>
    <r>
      <rPr>
        <sz val="10"/>
        <color theme="1"/>
        <rFont val="ＭＳ Ｐ明朝"/>
        <family val="1"/>
        <charset val="128"/>
      </rPr>
      <t>□</t>
    </r>
    <r>
      <rPr>
        <sz val="9"/>
        <color theme="1"/>
        <rFont val="ＭＳ Ｐ明朝"/>
        <family val="1"/>
        <charset val="128"/>
      </rPr>
      <t xml:space="preserve"> 体がだるい</t>
    </r>
    <rPh sb="2" eb="4">
      <t>ズツウ</t>
    </rPh>
    <rPh sb="15" eb="16">
      <t>イタ</t>
    </rPh>
    <rPh sb="20" eb="22">
      <t>イキグル</t>
    </rPh>
    <rPh sb="27" eb="28">
      <t>カラダ</t>
    </rPh>
    <phoneticPr fontId="4"/>
  </si>
  <si>
    <t>〃</t>
    <phoneticPr fontId="4"/>
  </si>
  <si>
    <t>選手</t>
    <rPh sb="0" eb="2">
      <t>センシュ</t>
    </rPh>
    <phoneticPr fontId="4"/>
  </si>
  <si>
    <t>枚目</t>
  </si>
  <si>
    <t>令和２年　　月</t>
    <rPh sb="0" eb="2">
      <t>レイワ</t>
    </rPh>
    <rPh sb="3" eb="4">
      <t>ネン</t>
    </rPh>
    <phoneticPr fontId="34"/>
  </si>
  <si>
    <t>　　日</t>
    <phoneticPr fontId="34"/>
  </si>
  <si>
    <t>(        )</t>
    <phoneticPr fontId="34"/>
  </si>
  <si>
    <t>保護者代表者氏名</t>
    <rPh sb="0" eb="3">
      <t>ホゴシャ</t>
    </rPh>
    <rPh sb="3" eb="6">
      <t>ダイヒョウシャ</t>
    </rPh>
    <rPh sb="6" eb="8">
      <t>シメイ</t>
    </rPh>
    <phoneticPr fontId="34"/>
  </si>
  <si>
    <t>緊急連絡先</t>
    <rPh sb="0" eb="2">
      <t>キンキュウ</t>
    </rPh>
    <rPh sb="2" eb="5">
      <t>レンラクサキ</t>
    </rPh>
    <phoneticPr fontId="34"/>
  </si>
  <si>
    <t>ー　　　　ー</t>
    <phoneticPr fontId="34"/>
  </si>
  <si>
    <t>保護者氏名</t>
    <rPh sb="0" eb="3">
      <t>ホゴシャ</t>
    </rPh>
    <rPh sb="3" eb="5">
      <t>シメイ</t>
    </rPh>
    <phoneticPr fontId="34"/>
  </si>
  <si>
    <t>２０２０熊本県高等学校ソフトテニス競技大会申込書</t>
    <rPh sb="4" eb="7">
      <t>クマモトケン</t>
    </rPh>
    <rPh sb="7" eb="9">
      <t>コウトウ</t>
    </rPh>
    <rPh sb="9" eb="11">
      <t>ガッコウ</t>
    </rPh>
    <rPh sb="17" eb="19">
      <t>キョウギ</t>
    </rPh>
    <rPh sb="19" eb="21">
      <t>タイカイ</t>
    </rPh>
    <rPh sb="21" eb="24">
      <t>モウシコミショ</t>
    </rPh>
    <phoneticPr fontId="4"/>
  </si>
  <si>
    <t>２０２０熊本県高等学校ソフトテニス競技大会</t>
    <rPh sb="4" eb="7">
      <t>クマモトケン</t>
    </rPh>
    <rPh sb="7" eb="9">
      <t>コウトウ</t>
    </rPh>
    <rPh sb="9" eb="11">
      <t>ガッコウ</t>
    </rPh>
    <rPh sb="17" eb="19">
      <t>キョウギ</t>
    </rPh>
    <rPh sb="19" eb="21">
      <t>タイカイ</t>
    </rPh>
    <phoneticPr fontId="4"/>
  </si>
  <si>
    <t>別紙４</t>
    <rPh sb="0" eb="2">
      <t>ベッシ</t>
    </rPh>
    <phoneticPr fontId="34"/>
  </si>
  <si>
    <t>検温確認表【保護者名簿】（改訂版）</t>
    <rPh sb="0" eb="5">
      <t>ケンオンカクニンヒョウ</t>
    </rPh>
    <phoneticPr fontId="34"/>
  </si>
  <si>
    <t>入場する保護者の部員氏名</t>
    <rPh sb="0" eb="2">
      <t>ニュウジョウ</t>
    </rPh>
    <rPh sb="4" eb="7">
      <t>ホゴシャ</t>
    </rPh>
    <rPh sb="8" eb="10">
      <t>ブイン</t>
    </rPh>
    <rPh sb="10" eb="12">
      <t>シメイ</t>
    </rPh>
    <phoneticPr fontId="34"/>
  </si>
  <si>
    <t>※保護者の応援が許可された場合に使用</t>
    <rPh sb="1" eb="4">
      <t>ホゴシャ</t>
    </rPh>
    <rPh sb="5" eb="7">
      <t>オウエン</t>
    </rPh>
    <rPh sb="8" eb="10">
      <t>キョカ</t>
    </rPh>
    <phoneticPr fontId="34"/>
  </si>
  <si>
    <r>
      <rPr>
        <sz val="18"/>
        <color rgb="FF00B050"/>
        <rFont val="ＭＳ Ｐゴシック"/>
        <family val="3"/>
        <charset val="128"/>
      </rPr>
      <t>【別紙2】【別紙4】のシート</t>
    </r>
    <r>
      <rPr>
        <sz val="18"/>
        <rFont val="ＭＳ Ｐゴシック"/>
        <family val="3"/>
        <charset val="128"/>
      </rPr>
      <t>に必要事項を記入し、毎回の受付時に提出をしてください。</t>
    </r>
    <rPh sb="1" eb="3">
      <t>ベッシ</t>
    </rPh>
    <rPh sb="6" eb="8">
      <t>ベッシ</t>
    </rPh>
    <rPh sb="15" eb="17">
      <t>ヒツヨウ</t>
    </rPh>
    <rPh sb="17" eb="19">
      <t>ジコウ</t>
    </rPh>
    <rPh sb="20" eb="22">
      <t>キニュウ</t>
    </rPh>
    <rPh sb="24" eb="26">
      <t>マイカイ</t>
    </rPh>
    <rPh sb="27" eb="29">
      <t>ウケツケ</t>
    </rPh>
    <rPh sb="29" eb="30">
      <t>ジ</t>
    </rPh>
    <rPh sb="31" eb="33">
      <t>テイシュツ</t>
    </rPh>
    <phoneticPr fontId="4"/>
  </si>
  <si>
    <t>検温確認表【顧問及び選手名簿（補助員含む）】（改訂版）</t>
    <rPh sb="0" eb="2">
      <t>ケンオン</t>
    </rPh>
    <rPh sb="2" eb="4">
      <t>カクニン</t>
    </rPh>
    <rPh sb="4" eb="5">
      <t>ヒョウ</t>
    </rPh>
    <rPh sb="6" eb="8">
      <t>コモン</t>
    </rPh>
    <rPh sb="8" eb="9">
      <t>オヨ</t>
    </rPh>
    <rPh sb="10" eb="12">
      <t>センシュ</t>
    </rPh>
    <rPh sb="12" eb="14">
      <t>メイボ</t>
    </rPh>
    <rPh sb="15" eb="18">
      <t>ホジョイン</t>
    </rPh>
    <rPh sb="18" eb="19">
      <t>フク</t>
    </rPh>
    <rPh sb="23" eb="26">
      <t>カイテイバン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</si>
</sst>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0_ "/>
    <numFmt numFmtId="178" formatCode="[$-411]ggge&quot;年&quot;m&quot;月&quot;d&quot;日&quot;;@"/>
  </numFmts>
  <fonts count="55">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9"/>
      <color indexed="81"/>
      <name val="ＭＳ Ｐゴシック"/>
      <family val="3"/>
      <charset val="128"/>
    </font>
    <font>
      <sz val="16"/>
      <name val="ＭＳ Ｐゴシック"/>
      <family val="3"/>
      <charset val="128"/>
    </font>
    <font>
      <sz val="18"/>
      <name val="ＭＳ Ｐゴシック"/>
      <family val="3"/>
      <charset val="128"/>
    </font>
    <font>
      <sz val="18"/>
      <color indexed="10"/>
      <name val="ＭＳ Ｐゴシック"/>
      <family val="3"/>
      <charset val="128"/>
    </font>
    <font>
      <sz val="11"/>
      <color indexed="81"/>
      <name val="ＭＳ Ｐゴシック"/>
      <family val="3"/>
      <charset val="128"/>
    </font>
    <font>
      <sz val="11"/>
      <color indexed="10"/>
      <name val="ＭＳ Ｐゴシック"/>
      <family val="3"/>
      <charset val="128"/>
    </font>
    <font>
      <sz val="10.5"/>
      <name val="ＭＳ ゴシック"/>
      <family val="3"/>
      <charset val="128"/>
    </font>
    <font>
      <b/>
      <sz val="16"/>
      <name val="ＭＳ ゴシック"/>
      <family val="3"/>
      <charset val="128"/>
    </font>
    <font>
      <b/>
      <sz val="18"/>
      <name val="ＭＳ ゴシック"/>
      <family val="3"/>
      <charset val="128"/>
    </font>
    <font>
      <sz val="12"/>
      <name val="ＭＳ ゴシック"/>
      <family val="3"/>
      <charset val="128"/>
    </font>
    <font>
      <u/>
      <sz val="12"/>
      <name val="ＭＳ ゴシック"/>
      <family val="3"/>
      <charset val="128"/>
    </font>
    <font>
      <sz val="11"/>
      <name val="ＭＳ ゴシック"/>
      <family val="3"/>
      <charset val="128"/>
    </font>
    <font>
      <sz val="10"/>
      <name val="Times New Roman"/>
      <family val="1"/>
    </font>
    <font>
      <u/>
      <sz val="10.5"/>
      <name val="ＭＳ ゴシック"/>
      <family val="3"/>
      <charset val="128"/>
    </font>
    <font>
      <sz val="11"/>
      <name val="ＭＳ Ｐゴシック"/>
      <family val="3"/>
      <charset val="128"/>
    </font>
    <font>
      <sz val="24"/>
      <name val="ＭＳ Ｐゴシック"/>
      <family val="3"/>
      <charset val="128"/>
    </font>
    <font>
      <sz val="11"/>
      <name val="ＭＳ Ｐゴシック"/>
      <family val="3"/>
      <charset val="128"/>
    </font>
    <font>
      <sz val="10.5"/>
      <name val="ＭＳ Ｐゴシック"/>
      <family val="3"/>
      <charset val="128"/>
    </font>
    <font>
      <sz val="11"/>
      <name val="ＭＳ Ｐゴシック"/>
      <family val="3"/>
      <charset val="128"/>
    </font>
    <font>
      <u/>
      <sz val="10.5"/>
      <name val="ＭＳ Ｐゴシック"/>
      <family val="3"/>
      <charset val="128"/>
    </font>
    <font>
      <sz val="11"/>
      <name val="ＭＳ Ｐゴシック"/>
      <family val="3"/>
      <charset val="128"/>
    </font>
    <font>
      <b/>
      <sz val="9"/>
      <color indexed="81"/>
      <name val="MS P ゴシック"/>
      <family val="3"/>
      <charset val="128"/>
    </font>
    <font>
      <sz val="18"/>
      <color indexed="30"/>
      <name val="ＭＳ Ｐゴシック"/>
      <family val="3"/>
      <charset val="128"/>
    </font>
    <font>
      <sz val="18"/>
      <color theme="1"/>
      <name val="ＭＳ Ｐゴシック"/>
      <family val="3"/>
      <charset val="128"/>
    </font>
    <font>
      <sz val="18"/>
      <color rgb="FFFF0000"/>
      <name val="ＭＳ Ｐゴシック"/>
      <family val="3"/>
      <charset val="128"/>
    </font>
    <font>
      <sz val="18"/>
      <color rgb="FF00B050"/>
      <name val="ＭＳ Ｐゴシック"/>
      <family val="3"/>
      <charset val="128"/>
    </font>
    <font>
      <sz val="11"/>
      <color theme="1"/>
      <name val="ＭＳ Ｐゴシック"/>
      <family val="3"/>
      <charset val="128"/>
      <scheme val="minor"/>
    </font>
    <font>
      <sz val="12"/>
      <color theme="1"/>
      <name val="ＭＳ 明朝"/>
      <family val="1"/>
      <charset val="128"/>
    </font>
    <font>
      <sz val="6"/>
      <name val="ＭＳ Ｐゴシック"/>
      <family val="2"/>
      <charset val="128"/>
      <scheme val="minor"/>
    </font>
    <font>
      <b/>
      <sz val="14"/>
      <color theme="1"/>
      <name val="ＭＳ 明朝"/>
      <family val="1"/>
      <charset val="128"/>
    </font>
    <font>
      <sz val="11"/>
      <color theme="1"/>
      <name val="ＭＳ 明朝"/>
      <family val="1"/>
      <charset val="128"/>
    </font>
    <font>
      <b/>
      <sz val="12"/>
      <color theme="1"/>
      <name val="ＭＳ 明朝"/>
      <family val="1"/>
      <charset val="128"/>
    </font>
    <font>
      <sz val="10"/>
      <color theme="1"/>
      <name val="ＭＳ 明朝"/>
      <family val="1"/>
      <charset val="128"/>
    </font>
    <font>
      <u/>
      <sz val="12"/>
      <color indexed="8"/>
      <name val="ＭＳ 明朝"/>
      <family val="1"/>
      <charset val="128"/>
    </font>
    <font>
      <sz val="9"/>
      <color theme="1"/>
      <name val="ＭＳ Ｐ明朝"/>
      <family val="1"/>
      <charset val="128"/>
    </font>
    <font>
      <sz val="10"/>
      <color theme="1"/>
      <name val="ＭＳ Ｐ明朝"/>
      <family val="1"/>
      <charset val="128"/>
    </font>
    <font>
      <sz val="12"/>
      <color theme="1"/>
      <name val="ＭＳ ゴシック"/>
      <family val="3"/>
      <charset val="128"/>
    </font>
    <font>
      <sz val="20"/>
      <color theme="1"/>
      <name val="ＭＳ Ｐゴシック"/>
      <family val="2"/>
      <charset val="128"/>
      <scheme val="minor"/>
    </font>
    <font>
      <sz val="18"/>
      <color theme="1"/>
      <name val="ＭＳ ゴシック"/>
      <family val="3"/>
      <charset val="128"/>
    </font>
    <font>
      <sz val="18"/>
      <color theme="1"/>
      <name val="ＭＳ Ｐゴシック"/>
      <family val="2"/>
      <charset val="128"/>
      <scheme val="minor"/>
    </font>
    <font>
      <sz val="15.5"/>
      <color theme="1"/>
      <name val="ＭＳ ゴシック"/>
      <family val="3"/>
      <charset val="128"/>
    </font>
    <font>
      <sz val="20"/>
      <color theme="1"/>
      <name val="ＭＳ Ｐゴシック"/>
      <family val="3"/>
      <charset val="128"/>
      <scheme val="minor"/>
    </font>
    <font>
      <sz val="16"/>
      <color theme="1"/>
      <name val="ＭＳ ゴシック"/>
      <family val="3"/>
      <charset val="128"/>
    </font>
    <font>
      <sz val="14.5"/>
      <color theme="1"/>
      <name val="ＭＳ ゴシック"/>
      <family val="3"/>
      <charset val="128"/>
    </font>
    <font>
      <sz val="16"/>
      <color theme="1"/>
      <name val="ＭＳ Ｐゴシック"/>
      <family val="3"/>
      <charset val="128"/>
      <scheme val="minor"/>
    </font>
    <font>
      <sz val="10"/>
      <color theme="1"/>
      <name val="ＭＳ Ｐゴシック"/>
      <family val="2"/>
      <charset val="128"/>
      <scheme val="minor"/>
    </font>
    <font>
      <sz val="10"/>
      <color theme="1"/>
      <name val="ＭＳ ゴシック"/>
      <family val="3"/>
      <charset val="128"/>
    </font>
    <font>
      <b/>
      <sz val="18"/>
      <color theme="1"/>
      <name val="ＭＳ ゴシック"/>
      <family val="3"/>
      <charset val="128"/>
    </font>
    <font>
      <b/>
      <sz val="14"/>
      <color theme="1"/>
      <name val="ＭＳ Ｐゴシック"/>
      <family val="3"/>
      <charset val="128"/>
      <scheme val="minor"/>
    </font>
  </fonts>
  <fills count="3">
    <fill>
      <patternFill patternType="none"/>
    </fill>
    <fill>
      <patternFill patternType="gray125"/>
    </fill>
    <fill>
      <patternFill patternType="solid">
        <fgColor indexed="13"/>
        <bgColor indexed="64"/>
      </patternFill>
    </fill>
  </fills>
  <borders count="61">
    <border>
      <left/>
      <right/>
      <top/>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auto="1"/>
      </bottom>
      <diagonal/>
    </border>
  </borders>
  <cellStyleXfs count="5">
    <xf numFmtId="0" fontId="0" fillId="0" borderId="0">
      <alignment vertical="center"/>
    </xf>
    <xf numFmtId="0" fontId="32" fillId="0" borderId="0">
      <alignment vertical="center"/>
    </xf>
    <xf numFmtId="0" fontId="38" fillId="0" borderId="0">
      <alignment vertical="center"/>
    </xf>
    <xf numFmtId="0" fontId="2" fillId="0" borderId="0">
      <alignment vertical="center"/>
    </xf>
    <xf numFmtId="0" fontId="1" fillId="0" borderId="0">
      <alignment vertical="center"/>
    </xf>
  </cellStyleXfs>
  <cellXfs count="260">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xf>
    <xf numFmtId="0" fontId="0" fillId="0" borderId="9" xfId="0" applyBorder="1" applyAlignment="1">
      <alignment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vertical="center" shrinkToFit="1"/>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0" xfId="0" applyBorder="1" applyAlignment="1">
      <alignment vertical="center"/>
    </xf>
    <xf numFmtId="0" fontId="0" fillId="0" borderId="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5" fillId="0" borderId="0" xfId="0" applyFont="1">
      <alignment vertical="center"/>
    </xf>
    <xf numFmtId="0" fontId="0" fillId="0" borderId="25" xfId="0" applyBorder="1" applyAlignment="1">
      <alignment horizontal="center" vertical="center"/>
    </xf>
    <xf numFmtId="0" fontId="0" fillId="0" borderId="0" xfId="0" applyAlignment="1">
      <alignment horizontal="right" vertical="center"/>
    </xf>
    <xf numFmtId="0" fontId="0" fillId="0" borderId="26" xfId="0" applyBorder="1" applyAlignment="1">
      <alignment horizontal="center" vertical="center"/>
    </xf>
    <xf numFmtId="0" fontId="0" fillId="0" borderId="27" xfId="0" applyBorder="1">
      <alignment vertical="center"/>
    </xf>
    <xf numFmtId="0" fontId="0" fillId="0" borderId="16" xfId="0" applyBorder="1">
      <alignment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26" xfId="0" applyBorder="1" applyAlignment="1">
      <alignment horizontal="center" vertical="center" shrinkToFit="1"/>
    </xf>
    <xf numFmtId="0" fontId="0" fillId="2" borderId="26" xfId="0" applyFill="1" applyBorder="1" applyAlignment="1">
      <alignment horizontal="center" vertical="center" shrinkToFit="1"/>
    </xf>
    <xf numFmtId="176" fontId="0" fillId="2" borderId="26" xfId="0" applyNumberFormat="1" applyFill="1" applyBorder="1" applyAlignment="1">
      <alignment horizontal="center" vertical="center" shrinkToFit="1"/>
    </xf>
    <xf numFmtId="0" fontId="0" fillId="0" borderId="0" xfId="0" applyAlignment="1">
      <alignment vertical="center" shrinkToFit="1"/>
    </xf>
    <xf numFmtId="0" fontId="11" fillId="0" borderId="0" xfId="0" applyFont="1" applyAlignment="1">
      <alignment horizontal="left" vertical="center"/>
    </xf>
    <xf numFmtId="0" fontId="0" fillId="0" borderId="0" xfId="0" applyAlignment="1">
      <alignment vertical="center"/>
    </xf>
    <xf numFmtId="0" fontId="12" fillId="0" borderId="0" xfId="0" applyFont="1" applyAlignment="1">
      <alignment horizontal="right" vertical="center"/>
    </xf>
    <xf numFmtId="0" fontId="13" fillId="0" borderId="0" xfId="0" applyFont="1" applyAlignment="1">
      <alignment vertical="center"/>
    </xf>
    <xf numFmtId="0" fontId="12" fillId="0" borderId="0" xfId="0" applyFont="1" applyAlignment="1">
      <alignment vertical="center"/>
    </xf>
    <xf numFmtId="0" fontId="15" fillId="0" borderId="0" xfId="0" applyFont="1" applyAlignment="1">
      <alignment vertical="center"/>
    </xf>
    <xf numFmtId="0" fontId="0" fillId="0" borderId="23" xfId="0" applyBorder="1" applyAlignment="1">
      <alignment vertical="center"/>
    </xf>
    <xf numFmtId="0" fontId="15" fillId="0" borderId="23" xfId="0" applyFont="1" applyBorder="1" applyAlignment="1">
      <alignment horizontal="left" vertical="center"/>
    </xf>
    <xf numFmtId="0" fontId="16" fillId="0" borderId="0" xfId="0" applyFont="1" applyAlignment="1">
      <alignment horizontal="right" vertical="center"/>
    </xf>
    <xf numFmtId="49" fontId="12" fillId="0" borderId="28" xfId="0" applyNumberFormat="1" applyFont="1" applyBorder="1" applyAlignment="1">
      <alignment horizontal="center" vertical="center" wrapText="1"/>
    </xf>
    <xf numFmtId="0" fontId="17" fillId="0" borderId="25" xfId="0" applyFont="1" applyBorder="1" applyAlignment="1">
      <alignment vertical="center" wrapText="1"/>
    </xf>
    <xf numFmtId="0" fontId="12" fillId="0" borderId="26" xfId="0" applyFont="1" applyBorder="1" applyAlignment="1">
      <alignment vertical="center" wrapText="1"/>
    </xf>
    <xf numFmtId="0" fontId="17" fillId="0" borderId="25" xfId="0" applyFont="1" applyBorder="1" applyAlignment="1">
      <alignment vertical="center"/>
    </xf>
    <xf numFmtId="0" fontId="18" fillId="0" borderId="0" xfId="0" applyFont="1" applyAlignment="1">
      <alignment vertical="center" wrapText="1"/>
    </xf>
    <xf numFmtId="0" fontId="12" fillId="0" borderId="2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0" xfId="0" applyFont="1" applyBorder="1" applyAlignment="1">
      <alignment horizontal="center" vertical="center" wrapText="1"/>
    </xf>
    <xf numFmtId="0" fontId="19" fillId="0" borderId="0" xfId="0" applyFont="1" applyAlignment="1">
      <alignment vertical="center"/>
    </xf>
    <xf numFmtId="0" fontId="19" fillId="0" borderId="0" xfId="0" applyFont="1" applyAlignment="1">
      <alignment horizontal="right" vertical="center"/>
    </xf>
    <xf numFmtId="0" fontId="12" fillId="0" borderId="31" xfId="0" applyFont="1" applyBorder="1" applyAlignment="1">
      <alignment vertical="center" wrapText="1"/>
    </xf>
    <xf numFmtId="0" fontId="20" fillId="0" borderId="0" xfId="0" applyFont="1">
      <alignment vertical="center"/>
    </xf>
    <xf numFmtId="0" fontId="20" fillId="0" borderId="26" xfId="0" applyFont="1" applyBorder="1" applyAlignment="1">
      <alignment horizontal="center" vertical="center"/>
    </xf>
    <xf numFmtId="0" fontId="20" fillId="0" borderId="23" xfId="0" applyFont="1" applyBorder="1">
      <alignment vertical="center"/>
    </xf>
    <xf numFmtId="0" fontId="22" fillId="0" borderId="0" xfId="0" applyFont="1">
      <alignment vertical="center"/>
    </xf>
    <xf numFmtId="0" fontId="23" fillId="0" borderId="29" xfId="0" applyFont="1" applyBorder="1" applyAlignment="1">
      <alignment horizontal="center" vertical="center" wrapText="1"/>
    </xf>
    <xf numFmtId="0" fontId="23" fillId="0" borderId="0" xfId="0" applyFont="1" applyBorder="1" applyAlignment="1">
      <alignment horizontal="center" vertical="center" wrapText="1"/>
    </xf>
    <xf numFmtId="0" fontId="24" fillId="0" borderId="0" xfId="0" applyFont="1" applyAlignment="1">
      <alignment horizontal="center" vertical="center"/>
    </xf>
    <xf numFmtId="0" fontId="24" fillId="0" borderId="0" xfId="0" applyFont="1">
      <alignment vertical="center"/>
    </xf>
    <xf numFmtId="0" fontId="23" fillId="0" borderId="30" xfId="0" applyFont="1" applyBorder="1" applyAlignment="1">
      <alignment horizontal="center" vertical="center" wrapText="1"/>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6" fillId="0" borderId="0" xfId="0" applyFont="1">
      <alignment vertical="center"/>
    </xf>
    <xf numFmtId="0" fontId="25" fillId="0" borderId="0" xfId="0" applyFont="1" applyAlignment="1">
      <alignment horizontal="right" vertical="center"/>
    </xf>
    <xf numFmtId="0" fontId="15" fillId="0" borderId="23" xfId="0" applyFont="1" applyBorder="1" applyAlignment="1">
      <alignment horizontal="right" vertical="center"/>
    </xf>
    <xf numFmtId="0" fontId="8" fillId="0" borderId="0" xfId="0" applyFont="1">
      <alignment vertical="center"/>
    </xf>
    <xf numFmtId="0" fontId="8" fillId="0" borderId="0" xfId="0" applyFont="1" applyAlignment="1">
      <alignment horizontal="right" vertical="center"/>
    </xf>
    <xf numFmtId="0" fontId="3" fillId="2" borderId="26" xfId="0" applyFont="1" applyFill="1" applyBorder="1" applyAlignment="1">
      <alignment horizontal="center" vertical="center" shrinkToFit="1"/>
    </xf>
    <xf numFmtId="0" fontId="3" fillId="0" borderId="0" xfId="0" applyFont="1" applyAlignment="1">
      <alignment horizontal="center" vertical="center" shrinkToFit="1"/>
    </xf>
    <xf numFmtId="0" fontId="33" fillId="0" borderId="0" xfId="1" applyFont="1" applyAlignment="1">
      <alignment horizontal="center" vertical="center"/>
    </xf>
    <xf numFmtId="0" fontId="35" fillId="0" borderId="0" xfId="1" applyFont="1">
      <alignment vertical="center"/>
    </xf>
    <xf numFmtId="0" fontId="36" fillId="0" borderId="0" xfId="1" applyFont="1">
      <alignment vertical="center"/>
    </xf>
    <xf numFmtId="0" fontId="33" fillId="0" borderId="0" xfId="1" applyFont="1" applyAlignment="1" applyProtection="1">
      <alignment horizontal="right" vertical="center"/>
      <protection locked="0"/>
    </xf>
    <xf numFmtId="0" fontId="35" fillId="0" borderId="0" xfId="1" applyFont="1" applyAlignment="1">
      <alignment horizontal="center" vertical="center"/>
    </xf>
    <xf numFmtId="0" fontId="33" fillId="0" borderId="0" xfId="1" applyFont="1" applyAlignment="1">
      <alignment horizontal="right" vertical="center"/>
    </xf>
    <xf numFmtId="0" fontId="37" fillId="0" borderId="0" xfId="1" applyFont="1">
      <alignment vertical="center"/>
    </xf>
    <xf numFmtId="0" fontId="33" fillId="0" borderId="0" xfId="1" applyFont="1" applyAlignment="1">
      <alignment horizontal="left" vertical="center"/>
    </xf>
    <xf numFmtId="0" fontId="36" fillId="0" borderId="0" xfId="1" applyFont="1" applyAlignment="1">
      <alignment horizontal="center" vertical="center"/>
    </xf>
    <xf numFmtId="49" fontId="39" fillId="0" borderId="0" xfId="2" applyNumberFormat="1" applyFont="1" applyProtection="1">
      <alignment vertical="center"/>
      <protection locked="0"/>
    </xf>
    <xf numFmtId="0" fontId="38" fillId="0" borderId="26" xfId="1" applyFont="1" applyBorder="1" applyAlignment="1">
      <alignment horizontal="center" vertical="center"/>
    </xf>
    <xf numFmtId="0" fontId="36" fillId="0" borderId="55" xfId="1" applyFont="1" applyBorder="1" applyAlignment="1">
      <alignment horizontal="center" vertical="center"/>
    </xf>
    <xf numFmtId="0" fontId="38" fillId="0" borderId="3" xfId="1" applyFont="1" applyBorder="1" applyAlignment="1">
      <alignment horizontal="center" vertical="center"/>
    </xf>
    <xf numFmtId="0" fontId="40" fillId="0" borderId="43" xfId="1" applyFont="1" applyBorder="1" applyAlignment="1">
      <alignment horizontal="center" vertical="center"/>
    </xf>
    <xf numFmtId="0" fontId="36" fillId="0" borderId="41" xfId="1" applyFont="1" applyBorder="1" applyAlignment="1" applyProtection="1">
      <alignment horizontal="left" vertical="center" indent="1"/>
      <protection locked="0"/>
    </xf>
    <xf numFmtId="0" fontId="38" fillId="0" borderId="46" xfId="1" applyFont="1" applyBorder="1" applyAlignment="1">
      <alignment horizontal="right" vertical="center"/>
    </xf>
    <xf numFmtId="0" fontId="38" fillId="0" borderId="9" xfId="1" applyFont="1" applyBorder="1" applyAlignment="1">
      <alignment horizontal="right" vertical="center"/>
    </xf>
    <xf numFmtId="0" fontId="38" fillId="0" borderId="59" xfId="1" applyFont="1" applyBorder="1" applyAlignment="1">
      <alignment horizontal="center" vertical="center"/>
    </xf>
    <xf numFmtId="0" fontId="36" fillId="0" borderId="40" xfId="1" applyFont="1" applyBorder="1" applyAlignment="1" applyProtection="1">
      <alignment horizontal="left" vertical="center" indent="1"/>
      <protection locked="0"/>
    </xf>
    <xf numFmtId="0" fontId="38" fillId="0" borderId="44" xfId="1" applyFont="1" applyBorder="1" applyAlignment="1">
      <alignment horizontal="center" vertical="center"/>
    </xf>
    <xf numFmtId="0" fontId="36" fillId="0" borderId="27" xfId="1" applyFont="1" applyBorder="1" applyAlignment="1" applyProtection="1">
      <alignment horizontal="left" vertical="center" indent="1"/>
      <protection locked="0"/>
    </xf>
    <xf numFmtId="0" fontId="38" fillId="0" borderId="13" xfId="1" applyFont="1" applyBorder="1" applyAlignment="1">
      <alignment horizontal="right" vertical="center"/>
    </xf>
    <xf numFmtId="0" fontId="38" fillId="0" borderId="0" xfId="1" applyFont="1" applyAlignment="1">
      <alignment horizontal="center" vertical="center"/>
    </xf>
    <xf numFmtId="0" fontId="36" fillId="0" borderId="0" xfId="1" applyFont="1" applyAlignment="1" applyProtection="1">
      <alignment horizontal="left" vertical="center" indent="1"/>
      <protection locked="0"/>
    </xf>
    <xf numFmtId="0" fontId="38" fillId="0" borderId="0" xfId="1" applyFont="1" applyAlignment="1">
      <alignment horizontal="right" vertical="center"/>
    </xf>
    <xf numFmtId="0" fontId="40" fillId="0" borderId="0" xfId="1" applyFont="1" applyAlignment="1">
      <alignment horizontal="center" vertical="center"/>
    </xf>
    <xf numFmtId="0" fontId="38" fillId="0" borderId="9" xfId="1" applyFont="1" applyBorder="1" applyAlignment="1">
      <alignment horizontal="center" vertical="center" shrinkToFit="1"/>
    </xf>
    <xf numFmtId="0" fontId="38" fillId="0" borderId="13" xfId="1" applyFont="1" applyBorder="1" applyAlignment="1">
      <alignment horizontal="center" vertical="center" shrinkToFit="1"/>
    </xf>
    <xf numFmtId="0" fontId="38" fillId="0" borderId="1" xfId="1" applyFont="1" applyBorder="1" applyAlignment="1">
      <alignment horizontal="center" vertical="center" shrinkToFit="1"/>
    </xf>
    <xf numFmtId="0" fontId="1" fillId="0" borderId="0" xfId="4" applyAlignment="1">
      <alignment horizontal="center" vertical="center" shrinkToFit="1"/>
    </xf>
    <xf numFmtId="0" fontId="44" fillId="0" borderId="0" xfId="4" applyFont="1" applyAlignment="1">
      <alignment horizontal="center" vertical="center" shrinkToFit="1"/>
    </xf>
    <xf numFmtId="0" fontId="45" fillId="0" borderId="60" xfId="4" applyFont="1" applyBorder="1" applyAlignment="1">
      <alignment horizontal="center" vertical="center" shrinkToFit="1"/>
    </xf>
    <xf numFmtId="0" fontId="44" fillId="0" borderId="60" xfId="4" applyFont="1" applyBorder="1" applyAlignment="1">
      <alignment horizontal="center" vertical="center" shrinkToFit="1"/>
    </xf>
    <xf numFmtId="0" fontId="46" fillId="0" borderId="0" xfId="4" applyFont="1" applyAlignment="1">
      <alignment horizontal="center" vertical="center" shrinkToFit="1"/>
    </xf>
    <xf numFmtId="0" fontId="43" fillId="0" borderId="0" xfId="4" applyFont="1" applyAlignment="1">
      <alignment horizontal="right" vertical="center" shrinkToFit="1"/>
    </xf>
    <xf numFmtId="0" fontId="47" fillId="0" borderId="0" xfId="4" applyFont="1" applyAlignment="1">
      <alignment horizontal="right" vertical="center" shrinkToFit="1"/>
    </xf>
    <xf numFmtId="0" fontId="48" fillId="0" borderId="23" xfId="4" applyFont="1" applyBorder="1" applyAlignment="1">
      <alignment horizontal="center" vertical="center" shrinkToFit="1"/>
    </xf>
    <xf numFmtId="0" fontId="49" fillId="0" borderId="23" xfId="4" applyFont="1" applyBorder="1" applyAlignment="1">
      <alignment horizontal="center" vertical="center" shrinkToFit="1"/>
    </xf>
    <xf numFmtId="0" fontId="1" fillId="0" borderId="23" xfId="4" applyBorder="1" applyAlignment="1">
      <alignment horizontal="center" vertical="center" shrinkToFit="1"/>
    </xf>
    <xf numFmtId="0" fontId="50" fillId="0" borderId="23" xfId="4" applyFont="1" applyBorder="1" applyAlignment="1">
      <alignment horizontal="right" shrinkToFit="1"/>
    </xf>
    <xf numFmtId="0" fontId="50" fillId="0" borderId="23" xfId="4" applyFont="1" applyBorder="1" applyAlignment="1">
      <alignment horizontal="center" shrinkToFit="1"/>
    </xf>
    <xf numFmtId="0" fontId="1" fillId="0" borderId="39" xfId="4" applyBorder="1" applyAlignment="1">
      <alignment horizontal="center" vertical="center" shrinkToFit="1"/>
    </xf>
    <xf numFmtId="0" fontId="1" fillId="0" borderId="1" xfId="4" applyBorder="1" applyAlignment="1">
      <alignment horizontal="center" vertical="center" wrapText="1" shrinkToFit="1"/>
    </xf>
    <xf numFmtId="0" fontId="51" fillId="0" borderId="0" xfId="4" applyFont="1" applyAlignment="1">
      <alignment horizontal="center" vertical="center" shrinkToFit="1"/>
    </xf>
    <xf numFmtId="0" fontId="1" fillId="0" borderId="40" xfId="4" applyBorder="1" applyAlignment="1">
      <alignment horizontal="center" vertical="center" shrinkToFit="1"/>
    </xf>
    <xf numFmtId="0" fontId="1" fillId="0" borderId="9" xfId="4" applyBorder="1" applyAlignment="1">
      <alignment horizontal="center" vertical="center" shrinkToFit="1"/>
    </xf>
    <xf numFmtId="0" fontId="52" fillId="0" borderId="0" xfId="4" applyFont="1" applyAlignment="1">
      <alignment horizontal="center" vertical="center" shrinkToFit="1"/>
    </xf>
    <xf numFmtId="0" fontId="1" fillId="0" borderId="27" xfId="4" applyBorder="1" applyAlignment="1">
      <alignment horizontal="center" vertical="center" shrinkToFit="1"/>
    </xf>
    <xf numFmtId="0" fontId="1" fillId="0" borderId="13" xfId="4" applyBorder="1" applyAlignment="1">
      <alignment horizontal="center" vertical="center" shrinkToFit="1"/>
    </xf>
    <xf numFmtId="0" fontId="0" fillId="0" borderId="26" xfId="0" applyBorder="1" applyAlignment="1">
      <alignment horizontal="center" vertical="center" shrinkToFit="1"/>
    </xf>
    <xf numFmtId="178" fontId="0" fillId="0" borderId="0" xfId="0" applyNumberFormat="1" applyBorder="1" applyAlignment="1">
      <alignment horizontal="left" vertical="center"/>
    </xf>
    <xf numFmtId="0" fontId="0" fillId="0" borderId="0" xfId="0" applyBorder="1" applyAlignment="1">
      <alignment vertical="center"/>
    </xf>
    <xf numFmtId="0" fontId="3" fillId="0" borderId="0" xfId="0" applyFont="1"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0" fillId="0" borderId="21" xfId="0" applyBorder="1" applyAlignment="1">
      <alignment vertical="center"/>
    </xf>
    <xf numFmtId="0" fontId="0" fillId="0" borderId="0" xfId="0" applyBorder="1" applyAlignment="1">
      <alignment vertical="center" shrinkToFit="1"/>
    </xf>
    <xf numFmtId="0" fontId="0" fillId="0" borderId="21" xfId="0" applyBorder="1" applyAlignment="1">
      <alignment vertical="center" shrinkToFit="1"/>
    </xf>
    <xf numFmtId="176" fontId="0" fillId="0" borderId="9" xfId="0" applyNumberFormat="1" applyBorder="1" applyAlignment="1">
      <alignment horizontal="center" vertical="center" shrinkToFit="1"/>
    </xf>
    <xf numFmtId="177" fontId="0" fillId="0" borderId="9" xfId="0" applyNumberFormat="1" applyBorder="1" applyAlignment="1">
      <alignment horizontal="center" vertical="center" shrinkToFit="1"/>
    </xf>
    <xf numFmtId="177" fontId="0" fillId="0" borderId="1" xfId="0" applyNumberFormat="1" applyBorder="1" applyAlignment="1">
      <alignment horizontal="center" vertical="center" shrinkToFit="1"/>
    </xf>
    <xf numFmtId="0" fontId="0" fillId="0" borderId="35" xfId="0" applyBorder="1" applyAlignment="1">
      <alignment horizontal="center" vertical="center"/>
    </xf>
    <xf numFmtId="0" fontId="0" fillId="0" borderId="11" xfId="0" applyBorder="1" applyAlignment="1">
      <alignment horizontal="center" vertical="center"/>
    </xf>
    <xf numFmtId="0" fontId="0" fillId="0" borderId="32" xfId="0" applyBorder="1" applyAlignment="1">
      <alignment horizontal="center" vertical="center"/>
    </xf>
    <xf numFmtId="0" fontId="0" fillId="0" borderId="7" xfId="0" applyBorder="1" applyAlignment="1">
      <alignment horizontal="center" vertical="center"/>
    </xf>
    <xf numFmtId="176" fontId="0" fillId="0" borderId="1" xfId="0" applyNumberFormat="1"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3" fillId="0" borderId="28" xfId="0" applyFont="1" applyBorder="1" applyAlignment="1">
      <alignment horizontal="center" vertical="center"/>
    </xf>
    <xf numFmtId="0" fontId="0" fillId="0" borderId="38" xfId="0" applyBorder="1" applyAlignment="1">
      <alignment horizontal="center" vertical="center"/>
    </xf>
    <xf numFmtId="0" fontId="0" fillId="0" borderId="28" xfId="0" applyBorder="1" applyAlignment="1">
      <alignment horizontal="center" vertical="center"/>
    </xf>
    <xf numFmtId="0" fontId="0" fillId="0" borderId="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3" xfId="0" applyBorder="1" applyAlignment="1">
      <alignment horizontal="center" vertical="center"/>
    </xf>
    <xf numFmtId="0" fontId="0" fillId="0" borderId="38" xfId="0" applyBorder="1" applyAlignment="1">
      <alignment horizontal="right" vertical="center"/>
    </xf>
    <xf numFmtId="0" fontId="0" fillId="0" borderId="38" xfId="0" applyBorder="1" applyAlignment="1">
      <alignment horizontal="left" vertical="center" shrinkToFit="1"/>
    </xf>
    <xf numFmtId="0" fontId="0" fillId="0" borderId="25" xfId="0" applyBorder="1" applyAlignment="1">
      <alignment horizontal="left" vertical="center" shrinkToFit="1"/>
    </xf>
    <xf numFmtId="0" fontId="0" fillId="0" borderId="39"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left" vertical="center"/>
    </xf>
    <xf numFmtId="0" fontId="0" fillId="0" borderId="40" xfId="0" applyBorder="1" applyAlignment="1">
      <alignment horizontal="center" vertical="center"/>
    </xf>
    <xf numFmtId="0" fontId="0" fillId="0" borderId="27"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left" vertical="center" wrapText="1"/>
    </xf>
    <xf numFmtId="178" fontId="0" fillId="0" borderId="0" xfId="0" applyNumberFormat="1" applyAlignment="1">
      <alignment horizontal="left" vertical="center"/>
    </xf>
    <xf numFmtId="0" fontId="0" fillId="0" borderId="23" xfId="0" applyBorder="1" applyAlignment="1">
      <alignment horizontal="distributed" vertical="center"/>
    </xf>
    <xf numFmtId="0" fontId="7" fillId="0" borderId="48" xfId="0" applyFont="1" applyBorder="1" applyAlignment="1">
      <alignment horizontal="center" vertical="center"/>
    </xf>
    <xf numFmtId="0" fontId="0" fillId="0" borderId="8" xfId="0" applyBorder="1" applyAlignment="1">
      <alignment horizontal="center" vertical="center"/>
    </xf>
    <xf numFmtId="0" fontId="0" fillId="0" borderId="48" xfId="0" applyBorder="1" applyAlignment="1">
      <alignment horizontal="center" vertical="center"/>
    </xf>
    <xf numFmtId="0" fontId="0" fillId="0" borderId="44" xfId="0" applyBorder="1" applyAlignment="1">
      <alignment horizontal="center" vertical="center"/>
    </xf>
    <xf numFmtId="0" fontId="7" fillId="0" borderId="0" xfId="0" applyFont="1" applyAlignment="1">
      <alignment horizontal="center" vertical="center"/>
    </xf>
    <xf numFmtId="0" fontId="0" fillId="0" borderId="23" xfId="0" applyBorder="1" applyAlignment="1">
      <alignment horizontal="left" vertical="center"/>
    </xf>
    <xf numFmtId="0" fontId="40" fillId="0" borderId="6" xfId="1" applyFont="1" applyBorder="1" applyAlignment="1">
      <alignment horizontal="center" vertical="center"/>
    </xf>
    <xf numFmtId="0" fontId="40" fillId="0" borderId="7" xfId="1" applyFont="1" applyBorder="1" applyAlignment="1">
      <alignment horizontal="center" vertical="center"/>
    </xf>
    <xf numFmtId="0" fontId="40" fillId="0" borderId="54" xfId="1" applyFont="1" applyBorder="1" applyAlignment="1">
      <alignment horizontal="center" vertical="center"/>
    </xf>
    <xf numFmtId="0" fontId="53" fillId="0" borderId="0" xfId="1" applyFont="1" applyAlignment="1">
      <alignment horizontal="center" vertical="center"/>
    </xf>
    <xf numFmtId="0" fontId="35" fillId="0" borderId="0" xfId="1" applyNumberFormat="1" applyFont="1" applyAlignment="1">
      <alignment horizontal="center" vertical="center"/>
    </xf>
    <xf numFmtId="49" fontId="36" fillId="0" borderId="38" xfId="1" applyNumberFormat="1" applyFont="1" applyBorder="1" applyAlignment="1">
      <alignment horizontal="center" vertical="center"/>
    </xf>
    <xf numFmtId="0" fontId="36" fillId="0" borderId="38" xfId="1" applyFont="1" applyBorder="1" applyAlignment="1">
      <alignment horizontal="center" vertical="center"/>
    </xf>
    <xf numFmtId="0" fontId="38" fillId="0" borderId="4" xfId="1" applyFont="1" applyBorder="1" applyAlignment="1">
      <alignment horizontal="center" vertical="center"/>
    </xf>
    <xf numFmtId="0" fontId="38" fillId="0" borderId="2" xfId="1" applyFont="1" applyBorder="1" applyAlignment="1">
      <alignment horizontal="center" vertical="center"/>
    </xf>
    <xf numFmtId="0" fontId="38" fillId="0" borderId="25" xfId="1" applyFont="1" applyBorder="1" applyAlignment="1">
      <alignment horizontal="center" vertical="center"/>
    </xf>
    <xf numFmtId="0" fontId="40" fillId="0" borderId="10" xfId="1" applyFont="1" applyBorder="1" applyAlignment="1">
      <alignment horizontal="center" vertical="center"/>
    </xf>
    <xf numFmtId="0" fontId="40" fillId="0" borderId="11" xfId="1" applyFont="1" applyBorder="1" applyAlignment="1">
      <alignment horizontal="center" vertical="center"/>
    </xf>
    <xf numFmtId="0" fontId="40" fillId="0" borderId="58" xfId="1" applyFont="1" applyBorder="1" applyAlignment="1">
      <alignment horizontal="center" vertical="center"/>
    </xf>
    <xf numFmtId="0" fontId="40" fillId="0" borderId="14" xfId="1" applyFont="1" applyBorder="1" applyAlignment="1">
      <alignment horizontal="center" vertical="center"/>
    </xf>
    <xf numFmtId="0" fontId="40" fillId="0" borderId="15" xfId="1" applyFont="1" applyBorder="1" applyAlignment="1">
      <alignment horizontal="center" vertical="center"/>
    </xf>
    <xf numFmtId="0" fontId="40" fillId="0" borderId="53" xfId="1" applyFont="1" applyBorder="1" applyAlignment="1">
      <alignment horizontal="center" vertical="center"/>
    </xf>
    <xf numFmtId="0" fontId="48" fillId="0" borderId="23" xfId="4" applyFont="1" applyBorder="1" applyAlignment="1">
      <alignment horizontal="center" vertical="center" shrinkToFit="1"/>
    </xf>
    <xf numFmtId="0" fontId="42" fillId="0" borderId="0" xfId="4" applyFont="1" applyAlignment="1">
      <alignment horizontal="center" vertical="center" shrinkToFit="1"/>
    </xf>
    <xf numFmtId="0" fontId="53" fillId="0" borderId="0" xfId="4" applyFont="1" applyAlignment="1">
      <alignment horizontal="center" vertical="center" shrinkToFit="1"/>
    </xf>
    <xf numFmtId="0" fontId="43" fillId="0" borderId="60" xfId="3" applyFont="1" applyBorder="1" applyAlignment="1">
      <alignment horizontal="center" vertical="center" shrinkToFit="1"/>
    </xf>
    <xf numFmtId="0" fontId="1" fillId="0" borderId="23" xfId="4" applyBorder="1" applyAlignment="1">
      <alignment horizontal="center" shrinkToFit="1"/>
    </xf>
    <xf numFmtId="0" fontId="38" fillId="0" borderId="1" xfId="1" applyFont="1" applyBorder="1" applyAlignment="1">
      <alignment horizontal="center" vertical="center" shrinkToFit="1"/>
    </xf>
    <xf numFmtId="0" fontId="38" fillId="0" borderId="8" xfId="1" applyFont="1" applyBorder="1" applyAlignment="1">
      <alignment horizontal="center" vertical="center" shrinkToFit="1"/>
    </xf>
    <xf numFmtId="0" fontId="40" fillId="0" borderId="9" xfId="1" applyFont="1" applyBorder="1" applyAlignment="1">
      <alignment horizontal="center" vertical="center" shrinkToFit="1"/>
    </xf>
    <xf numFmtId="0" fontId="40" fillId="0" borderId="12" xfId="1" applyFont="1" applyBorder="1" applyAlignment="1">
      <alignment horizontal="center" vertical="center" shrinkToFit="1"/>
    </xf>
    <xf numFmtId="0" fontId="40" fillId="0" borderId="13" xfId="1" applyFont="1" applyBorder="1" applyAlignment="1">
      <alignment horizontal="center" vertical="center" shrinkToFit="1"/>
    </xf>
    <xf numFmtId="0" fontId="40" fillId="0" borderId="16" xfId="1" applyFont="1" applyBorder="1" applyAlignment="1">
      <alignment horizontal="center" vertical="center" shrinkToFit="1"/>
    </xf>
    <xf numFmtId="0" fontId="54" fillId="0" borderId="0" xfId="4" applyFont="1" applyAlignment="1">
      <alignment horizontal="left" vertical="center" shrinkToFit="1"/>
    </xf>
    <xf numFmtId="0" fontId="12" fillId="0" borderId="28"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25" xfId="0" applyFont="1" applyBorder="1" applyAlignment="1">
      <alignment horizontal="center" vertical="center" wrapText="1"/>
    </xf>
    <xf numFmtId="0" fontId="14" fillId="0" borderId="0" xfId="0" applyFont="1" applyAlignment="1">
      <alignment horizontal="center" vertical="center"/>
    </xf>
    <xf numFmtId="0" fontId="17" fillId="0" borderId="25" xfId="0" applyFont="1" applyBorder="1" applyAlignment="1">
      <alignment vertical="center" wrapText="1"/>
    </xf>
    <xf numFmtId="49" fontId="12" fillId="0" borderId="28" xfId="0" applyNumberFormat="1" applyFont="1" applyBorder="1" applyAlignment="1">
      <alignment horizontal="center" vertical="center" wrapText="1"/>
    </xf>
    <xf numFmtId="0" fontId="12" fillId="0" borderId="28"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49" xfId="0" applyFont="1" applyBorder="1" applyAlignment="1">
      <alignment horizontal="center" vertical="center" wrapText="1"/>
    </xf>
    <xf numFmtId="0" fontId="12" fillId="0" borderId="50" xfId="0" applyFont="1" applyBorder="1" applyAlignment="1">
      <alignment horizontal="center" vertical="center" wrapText="1"/>
    </xf>
    <xf numFmtId="178" fontId="22" fillId="0" borderId="0" xfId="0" applyNumberFormat="1" applyFont="1" applyAlignment="1">
      <alignment horizontal="left" vertical="center"/>
    </xf>
    <xf numFmtId="0" fontId="22" fillId="0" borderId="23" xfId="0" applyFont="1" applyBorder="1" applyAlignment="1">
      <alignment horizontal="distributed" vertical="center"/>
    </xf>
    <xf numFmtId="0" fontId="22" fillId="0" borderId="0" xfId="0" applyFont="1" applyAlignment="1">
      <alignment horizontal="left" vertical="center"/>
    </xf>
    <xf numFmtId="0" fontId="21" fillId="0" borderId="40" xfId="0" applyNumberFormat="1" applyFont="1" applyBorder="1" applyAlignment="1">
      <alignment horizontal="center" vertical="center"/>
    </xf>
    <xf numFmtId="0" fontId="21" fillId="0" borderId="27" xfId="0" applyNumberFormat="1" applyFont="1" applyBorder="1" applyAlignment="1">
      <alignment horizontal="center" vertical="center"/>
    </xf>
    <xf numFmtId="0" fontId="22" fillId="0" borderId="0" xfId="0" applyFont="1" applyAlignment="1">
      <alignment horizontal="left" vertical="center" wrapText="1"/>
    </xf>
    <xf numFmtId="0" fontId="21" fillId="0" borderId="12" xfId="0" applyNumberFormat="1" applyFont="1" applyBorder="1" applyAlignment="1">
      <alignment horizontal="center" vertical="center"/>
    </xf>
    <xf numFmtId="0" fontId="21" fillId="0" borderId="16" xfId="0" applyNumberFormat="1" applyFont="1" applyBorder="1" applyAlignment="1">
      <alignment horizontal="center" vertical="center"/>
    </xf>
    <xf numFmtId="0" fontId="21" fillId="0" borderId="41" xfId="0" applyNumberFormat="1" applyFont="1" applyBorder="1" applyAlignment="1">
      <alignment horizontal="center" vertical="center"/>
    </xf>
    <xf numFmtId="0" fontId="21" fillId="0" borderId="42" xfId="0" applyNumberFormat="1" applyFont="1" applyBorder="1" applyAlignment="1">
      <alignment horizontal="center" vertical="center"/>
    </xf>
    <xf numFmtId="0" fontId="20" fillId="0" borderId="33" xfId="0" applyFont="1" applyBorder="1" applyAlignment="1">
      <alignment horizontal="center" vertical="center"/>
    </xf>
    <xf numFmtId="0" fontId="20" fillId="0" borderId="53" xfId="0" applyFont="1" applyBorder="1" applyAlignment="1">
      <alignment horizontal="center" vertical="center"/>
    </xf>
    <xf numFmtId="0" fontId="20" fillId="0" borderId="32" xfId="0" applyFont="1" applyBorder="1" applyAlignment="1">
      <alignment horizontal="center" vertical="center"/>
    </xf>
    <xf numFmtId="0" fontId="20" fillId="0" borderId="54" xfId="0" applyFont="1" applyBorder="1" applyAlignment="1">
      <alignment horizontal="center" vertical="center"/>
    </xf>
    <xf numFmtId="0" fontId="20" fillId="0" borderId="34" xfId="0" applyFont="1" applyBorder="1" applyAlignment="1">
      <alignment horizontal="center" vertical="center"/>
    </xf>
    <xf numFmtId="0" fontId="20" fillId="0" borderId="37" xfId="0" applyFont="1" applyBorder="1" applyAlignment="1">
      <alignment horizontal="center" vertical="center"/>
    </xf>
    <xf numFmtId="0" fontId="20" fillId="0" borderId="45" xfId="0" applyFont="1" applyBorder="1" applyAlignment="1">
      <alignment horizontal="center" vertical="center"/>
    </xf>
    <xf numFmtId="0" fontId="20" fillId="0" borderId="42" xfId="0" applyFont="1" applyBorder="1" applyAlignment="1">
      <alignment horizontal="center" vertical="center"/>
    </xf>
    <xf numFmtId="0" fontId="21" fillId="0" borderId="39" xfId="0" applyNumberFormat="1" applyFont="1" applyBorder="1" applyAlignment="1">
      <alignment horizontal="center" vertical="center"/>
    </xf>
    <xf numFmtId="0" fontId="20" fillId="0" borderId="56" xfId="0" applyFont="1" applyBorder="1" applyAlignment="1">
      <alignment horizontal="center" vertical="center"/>
    </xf>
    <xf numFmtId="0" fontId="20" fillId="0" borderId="57" xfId="0" applyFont="1" applyBorder="1" applyAlignment="1">
      <alignment horizontal="center" vertical="center"/>
    </xf>
    <xf numFmtId="0" fontId="21" fillId="0" borderId="8" xfId="0" applyNumberFormat="1" applyFont="1" applyBorder="1" applyAlignment="1">
      <alignment horizontal="center" vertical="center"/>
    </xf>
    <xf numFmtId="0" fontId="20" fillId="0" borderId="51" xfId="0" applyFont="1" applyBorder="1" applyAlignment="1">
      <alignment horizontal="center" vertical="center"/>
    </xf>
    <xf numFmtId="0" fontId="20" fillId="0" borderId="52" xfId="0" applyFont="1" applyBorder="1" applyAlignment="1">
      <alignment horizontal="center" vertical="center"/>
    </xf>
    <xf numFmtId="0" fontId="20" fillId="0" borderId="39" xfId="0" applyFont="1" applyBorder="1" applyAlignment="1">
      <alignment horizontal="center" vertical="center"/>
    </xf>
    <xf numFmtId="0" fontId="20" fillId="0" borderId="8" xfId="0" applyFont="1" applyBorder="1" applyAlignment="1">
      <alignment horizontal="center" vertical="center"/>
    </xf>
    <xf numFmtId="0" fontId="20" fillId="0" borderId="55" xfId="0" applyFont="1" applyBorder="1" applyAlignment="1">
      <alignment horizontal="center" vertical="center"/>
    </xf>
    <xf numFmtId="0" fontId="20" fillId="0" borderId="5" xfId="0" applyFont="1" applyBorder="1" applyAlignment="1">
      <alignment horizontal="center" vertical="center"/>
    </xf>
    <xf numFmtId="0" fontId="20" fillId="0" borderId="2" xfId="0" applyFont="1" applyBorder="1" applyAlignment="1">
      <alignment horizontal="center" vertical="center"/>
    </xf>
    <xf numFmtId="0" fontId="20" fillId="0" borderId="23" xfId="0" applyFont="1" applyBorder="1" applyAlignment="1">
      <alignment horizontal="center" vertical="center"/>
    </xf>
    <xf numFmtId="0" fontId="20" fillId="0" borderId="48" xfId="0" applyFont="1" applyBorder="1" applyAlignment="1">
      <alignment horizontal="center" vertical="center"/>
    </xf>
    <xf numFmtId="0" fontId="20" fillId="0" borderId="4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27" xfId="0" applyFont="1" applyBorder="1" applyAlignment="1">
      <alignment horizontal="center" vertical="center"/>
    </xf>
    <xf numFmtId="0" fontId="20" fillId="0" borderId="41" xfId="0" applyFont="1" applyBorder="1" applyAlignment="1">
      <alignment horizontal="center" vertical="center"/>
    </xf>
  </cellXfs>
  <cellStyles count="5">
    <cellStyle name="標準" xfId="0" builtinId="0"/>
    <cellStyle name="標準 2" xfId="3" xr:uid="{00000000-0005-0000-0000-000001000000}"/>
    <cellStyle name="標準 2 2" xfId="2" xr:uid="{00000000-0005-0000-0000-000002000000}"/>
    <cellStyle name="標準 3" xfId="1" xr:uid="{00000000-0005-0000-0000-000003000000}"/>
    <cellStyle name="標準 4" xfId="4" xr:uid="{43546860-4B58-4A10-885A-F5E1FF250FB1}"/>
  </cellStyles>
  <dxfs count="4">
    <dxf>
      <font>
        <condense val="0"/>
        <extend val="0"/>
        <color indexed="9"/>
      </font>
    </dxf>
    <dxf>
      <font>
        <condense val="0"/>
        <extend val="0"/>
        <color indexed="9"/>
      </font>
    </dxf>
    <dxf>
      <fill>
        <patternFill>
          <bgColor indexed="55"/>
        </patternFill>
      </fill>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205740</xdr:colOff>
      <xdr:row>29</xdr:row>
      <xdr:rowOff>83821</xdr:rowOff>
    </xdr:from>
    <xdr:to>
      <xdr:col>12</xdr:col>
      <xdr:colOff>0</xdr:colOff>
      <xdr:row>35</xdr:row>
      <xdr:rowOff>53340</xdr:rowOff>
    </xdr:to>
    <xdr:sp macro="" textlink="">
      <xdr:nvSpPr>
        <xdr:cNvPr id="2" name="AutoShape 17">
          <a:extLst>
            <a:ext uri="{FF2B5EF4-FFF2-40B4-BE49-F238E27FC236}">
              <a16:creationId xmlns:a16="http://schemas.microsoft.com/office/drawing/2014/main" id="{D0DD25AF-A5B5-40E5-ACE5-4B1DE6C8B4EB}"/>
            </a:ext>
          </a:extLst>
        </xdr:cNvPr>
        <xdr:cNvSpPr>
          <a:spLocks noChangeArrowheads="1"/>
        </xdr:cNvSpPr>
      </xdr:nvSpPr>
      <xdr:spPr bwMode="auto">
        <a:xfrm>
          <a:off x="5951220" y="4701541"/>
          <a:ext cx="2621280" cy="975359"/>
        </a:xfrm>
        <a:prstGeom prst="wedgeRoundRectCallout">
          <a:avLst>
            <a:gd name="adj1" fmla="val -106509"/>
            <a:gd name="adj2" fmla="val -53352"/>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900" b="0" i="0" u="none" strike="noStrike" baseline="0">
              <a:solidFill>
                <a:srgbClr val="000000"/>
              </a:solidFill>
              <a:latin typeface="ＭＳ Ｐゴシック"/>
              <a:ea typeface="ＭＳ Ｐゴシック"/>
            </a:rPr>
            <a:t>該当の場所に</a:t>
          </a:r>
          <a:r>
            <a:rPr lang="en-US" altLang="ja-JP" sz="900" b="0" i="0" u="none" strike="noStrike" baseline="0">
              <a:solidFill>
                <a:srgbClr val="000000"/>
              </a:solidFill>
              <a:latin typeface="ＭＳ Ｐゴシック"/>
              <a:ea typeface="ＭＳ Ｐゴシック"/>
            </a:rPr>
            <a:t>『</a:t>
          </a:r>
          <a:r>
            <a:rPr lang="en-US" altLang="ja-JP" sz="900" b="0" i="0" u="none" strike="noStrike" baseline="0">
              <a:solidFill>
                <a:srgbClr val="FF0000"/>
              </a:solidFill>
              <a:latin typeface="ＭＳ Ｐゴシック"/>
              <a:ea typeface="ＭＳ Ｐゴシック"/>
            </a:rPr>
            <a:t>1</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を入力してください。</a:t>
          </a:r>
        </a:p>
        <a:p>
          <a:pPr algn="l" rtl="0">
            <a:lnSpc>
              <a:spcPts val="1300"/>
            </a:lnSpc>
            <a:defRPr sz="1000"/>
          </a:pPr>
          <a:r>
            <a:rPr lang="ja-JP" altLang="en-US" sz="900" b="0" i="0" u="none" strike="noStrike" baseline="0">
              <a:solidFill>
                <a:srgbClr val="000000"/>
              </a:solidFill>
              <a:latin typeface="ＭＳ Ｐゴシック"/>
              <a:ea typeface="ＭＳ Ｐゴシック"/>
            </a:rPr>
            <a:t>毎年間違いが多く問い合わせに苦慮しております。</a:t>
          </a:r>
        </a:p>
        <a:p>
          <a:pPr algn="l" rtl="0">
            <a:lnSpc>
              <a:spcPts val="1300"/>
            </a:lnSpc>
            <a:defRPr sz="1000"/>
          </a:pPr>
          <a:r>
            <a:rPr lang="ja-JP" altLang="en-US" sz="900" b="0" i="0" u="none" strike="noStrike" baseline="0">
              <a:solidFill>
                <a:srgbClr val="000000"/>
              </a:solidFill>
              <a:latin typeface="ＭＳ Ｐゴシック"/>
              <a:ea typeface="ＭＳ Ｐゴシック"/>
            </a:rPr>
            <a:t>「</a:t>
          </a:r>
          <a:r>
            <a:rPr lang="ja-JP" altLang="en-US" sz="900" b="0" i="0" u="none" strike="noStrike" baseline="0">
              <a:solidFill>
                <a:srgbClr val="FF0000"/>
              </a:solidFill>
              <a:latin typeface="ＭＳ Ｐゴシック"/>
              <a:ea typeface="ＭＳ Ｐゴシック"/>
            </a:rPr>
            <a:t>ベンチ入り指導者</a:t>
          </a:r>
          <a:r>
            <a:rPr lang="ja-JP" altLang="en-US" sz="900" b="0" i="0" u="none" strike="noStrike" baseline="0">
              <a:solidFill>
                <a:srgbClr val="000000"/>
              </a:solidFill>
              <a:latin typeface="ＭＳ Ｐゴシック"/>
              <a:ea typeface="ＭＳ Ｐゴシック"/>
            </a:rPr>
            <a:t>」シートの下部に記載の条件をご確認の上お間違えの無いように願います。</a:t>
          </a:r>
        </a:p>
        <a:p>
          <a:pPr algn="l" rtl="0">
            <a:lnSpc>
              <a:spcPts val="1200"/>
            </a:lnSpc>
            <a:defRPr sz="1000"/>
          </a:pPr>
          <a:r>
            <a:rPr lang="ja-JP" altLang="en-US" sz="900" b="0" i="0" u="none" strike="noStrike" baseline="0">
              <a:solidFill>
                <a:srgbClr val="000000"/>
              </a:solidFill>
              <a:latin typeface="ＭＳ Ｐゴシック"/>
              <a:ea typeface="ＭＳ Ｐゴシック"/>
            </a:rPr>
            <a:t>・個人戦監督：ペア数以下で４名まで。</a:t>
          </a:r>
        </a:p>
      </xdr:txBody>
    </xdr:sp>
    <xdr:clientData/>
  </xdr:twoCellAnchor>
  <xdr:twoCellAnchor>
    <xdr:from>
      <xdr:col>7</xdr:col>
      <xdr:colOff>601980</xdr:colOff>
      <xdr:row>36</xdr:row>
      <xdr:rowOff>99060</xdr:rowOff>
    </xdr:from>
    <xdr:to>
      <xdr:col>11</xdr:col>
      <xdr:colOff>182880</xdr:colOff>
      <xdr:row>42</xdr:row>
      <xdr:rowOff>144780</xdr:rowOff>
    </xdr:to>
    <xdr:sp macro="" textlink="">
      <xdr:nvSpPr>
        <xdr:cNvPr id="3" name="AutoShape 17">
          <a:extLst>
            <a:ext uri="{FF2B5EF4-FFF2-40B4-BE49-F238E27FC236}">
              <a16:creationId xmlns:a16="http://schemas.microsoft.com/office/drawing/2014/main" id="{ECFAA089-F851-4842-B3A3-00DB1087DA1D}"/>
            </a:ext>
          </a:extLst>
        </xdr:cNvPr>
        <xdr:cNvSpPr>
          <a:spLocks noChangeArrowheads="1"/>
        </xdr:cNvSpPr>
      </xdr:nvSpPr>
      <xdr:spPr bwMode="auto">
        <a:xfrm>
          <a:off x="5798820" y="6423660"/>
          <a:ext cx="2080260" cy="1051560"/>
        </a:xfrm>
        <a:prstGeom prst="wedgeRoundRectCallout">
          <a:avLst>
            <a:gd name="adj1" fmla="val -75841"/>
            <a:gd name="adj2" fmla="val -39212"/>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ゴシック" pitchFamily="49" charset="-128"/>
              <a:ea typeface="ＭＳ ゴシック" pitchFamily="49" charset="-128"/>
            </a:rPr>
            <a:t>選手名の入力は姓と名の間に全角スペース</a:t>
          </a:r>
          <a:r>
            <a:rPr lang="en-US" altLang="ja-JP" sz="900" b="0" i="0" u="none" strike="noStrike" baseline="0">
              <a:solidFill>
                <a:srgbClr val="000000"/>
              </a:solidFill>
              <a:latin typeface="ＭＳ ゴシック" pitchFamily="49" charset="-128"/>
              <a:ea typeface="ＭＳ ゴシック" pitchFamily="49" charset="-128"/>
            </a:rPr>
            <a:t>1</a:t>
          </a:r>
          <a:r>
            <a:rPr lang="ja-JP" altLang="en-US" sz="900" b="0" i="0" u="none" strike="noStrike" baseline="0">
              <a:solidFill>
                <a:srgbClr val="000000"/>
              </a:solidFill>
              <a:latin typeface="ＭＳ ゴシック" pitchFamily="49" charset="-128"/>
              <a:ea typeface="ＭＳ ゴシック" pitchFamily="49" charset="-128"/>
            </a:rPr>
            <a:t>つ分入れてください。</a:t>
          </a:r>
          <a:endParaRPr lang="en-US" altLang="ja-JP" sz="9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900" b="0" i="0" u="none" strike="noStrike" baseline="0">
              <a:solidFill>
                <a:srgbClr val="000000"/>
              </a:solidFill>
              <a:latin typeface="ＭＳ ゴシック" pitchFamily="49" charset="-128"/>
              <a:ea typeface="ＭＳ ゴシック" pitchFamily="49" charset="-128"/>
            </a:rPr>
            <a:t>（例）</a:t>
          </a:r>
          <a:endParaRPr lang="en-US" altLang="ja-JP" sz="9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900" b="0" i="0" u="none" strike="noStrike" baseline="0">
              <a:solidFill>
                <a:srgbClr val="000000"/>
              </a:solidFill>
              <a:latin typeface="ＭＳ ゴシック" pitchFamily="49" charset="-128"/>
              <a:ea typeface="ＭＳ ゴシック" pitchFamily="49" charset="-128"/>
            </a:rPr>
            <a:t>天草　太郎　　　・・・◎</a:t>
          </a:r>
          <a:endParaRPr lang="en-US" altLang="ja-JP" sz="9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900" b="0" i="0" u="none" strike="noStrike" baseline="0">
              <a:solidFill>
                <a:srgbClr val="000000"/>
              </a:solidFill>
              <a:latin typeface="ＭＳ ゴシック" pitchFamily="49" charset="-128"/>
              <a:ea typeface="ＭＳ ゴシック" pitchFamily="49" charset="-128"/>
            </a:rPr>
            <a:t>本渡花子　　　　・・・</a:t>
          </a:r>
          <a:r>
            <a:rPr lang="en-US" altLang="ja-JP" sz="900" b="0" i="0" u="none" strike="noStrike" baseline="0">
              <a:solidFill>
                <a:srgbClr val="000000"/>
              </a:solidFill>
              <a:latin typeface="ＭＳ ゴシック" pitchFamily="49" charset="-128"/>
              <a:ea typeface="ＭＳ ゴシック" pitchFamily="49" charset="-128"/>
            </a:rPr>
            <a:t>×</a:t>
          </a:r>
        </a:p>
        <a:p>
          <a:pPr algn="l" rtl="0">
            <a:defRPr sz="1000"/>
          </a:pPr>
          <a:r>
            <a:rPr lang="ja-JP" altLang="en-US" sz="900" b="0" i="0" u="none" strike="noStrike" baseline="0">
              <a:solidFill>
                <a:srgbClr val="000000"/>
              </a:solidFill>
              <a:latin typeface="ＭＳ ゴシック" pitchFamily="49" charset="-128"/>
              <a:ea typeface="ＭＳ ゴシック" pitchFamily="49" charset="-128"/>
            </a:rPr>
            <a:t>南　風　吹　子　・・・</a:t>
          </a:r>
          <a:r>
            <a:rPr lang="en-US" altLang="ja-JP" sz="900" b="0" i="0" u="none" strike="noStrike" baseline="0">
              <a:solidFill>
                <a:srgbClr val="000000"/>
              </a:solidFill>
              <a:latin typeface="ＭＳ ゴシック" pitchFamily="49" charset="-128"/>
              <a:ea typeface="ＭＳ ゴシック" pitchFamily="49" charset="-128"/>
            </a:rPr>
            <a:t>×</a:t>
          </a:r>
        </a:p>
      </xdr:txBody>
    </xdr:sp>
    <xdr:clientData/>
  </xdr:twoCellAnchor>
  <xdr:twoCellAnchor>
    <xdr:from>
      <xdr:col>1</xdr:col>
      <xdr:colOff>129540</xdr:colOff>
      <xdr:row>11</xdr:row>
      <xdr:rowOff>121921</xdr:rowOff>
    </xdr:from>
    <xdr:to>
      <xdr:col>4</xdr:col>
      <xdr:colOff>525780</xdr:colOff>
      <xdr:row>14</xdr:row>
      <xdr:rowOff>38101</xdr:rowOff>
    </xdr:to>
    <xdr:sp macro="" textlink="">
      <xdr:nvSpPr>
        <xdr:cNvPr id="4" name="AutoShape 17">
          <a:extLst>
            <a:ext uri="{FF2B5EF4-FFF2-40B4-BE49-F238E27FC236}">
              <a16:creationId xmlns:a16="http://schemas.microsoft.com/office/drawing/2014/main" id="{E0CF7905-7505-4920-BCBD-B7FAE1EF8405}"/>
            </a:ext>
          </a:extLst>
        </xdr:cNvPr>
        <xdr:cNvSpPr>
          <a:spLocks noChangeArrowheads="1"/>
        </xdr:cNvSpPr>
      </xdr:nvSpPr>
      <xdr:spPr bwMode="auto">
        <a:xfrm>
          <a:off x="1082040" y="1958341"/>
          <a:ext cx="3009900" cy="419100"/>
        </a:xfrm>
        <a:prstGeom prst="wedgeRoundRectCallout">
          <a:avLst>
            <a:gd name="adj1" fmla="val -36348"/>
            <a:gd name="adj2" fmla="val 7952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000" b="0" i="0" u="none" strike="noStrike" baseline="0">
              <a:solidFill>
                <a:srgbClr val="000000"/>
              </a:solidFill>
              <a:latin typeface="ＭＳ Ｐゴシック"/>
              <a:ea typeface="ＭＳ Ｐゴシック"/>
            </a:rPr>
            <a:t>「熊本県立」などを除いた正式名を記入してください。</a:t>
          </a:r>
        </a:p>
        <a:p>
          <a:pPr algn="l" rtl="0">
            <a:lnSpc>
              <a:spcPts val="1300"/>
            </a:lnSpc>
            <a:defRPr sz="1000"/>
          </a:pPr>
          <a:r>
            <a:rPr lang="ja-JP" altLang="en-US" sz="1000" b="0" i="0" u="none" strike="noStrike" baseline="0">
              <a:solidFill>
                <a:srgbClr val="000000"/>
              </a:solidFill>
              <a:latin typeface="ＭＳ Ｐゴシック"/>
              <a:ea typeface="ＭＳ Ｐゴシック"/>
            </a:rPr>
            <a:t>「高等学校」も必要ありません。</a:t>
          </a:r>
        </a:p>
      </xdr:txBody>
    </xdr:sp>
    <xdr:clientData/>
  </xdr:twoCellAnchor>
  <xdr:twoCellAnchor>
    <xdr:from>
      <xdr:col>3</xdr:col>
      <xdr:colOff>68580</xdr:colOff>
      <xdr:row>8</xdr:row>
      <xdr:rowOff>38101</xdr:rowOff>
    </xdr:from>
    <xdr:to>
      <xdr:col>5</xdr:col>
      <xdr:colOff>251460</xdr:colOff>
      <xdr:row>9</xdr:row>
      <xdr:rowOff>0</xdr:rowOff>
    </xdr:to>
    <xdr:sp macro="" textlink="">
      <xdr:nvSpPr>
        <xdr:cNvPr id="5" name="AutoShape 17">
          <a:extLst>
            <a:ext uri="{FF2B5EF4-FFF2-40B4-BE49-F238E27FC236}">
              <a16:creationId xmlns:a16="http://schemas.microsoft.com/office/drawing/2014/main" id="{1CA7F8EF-5CA7-4A56-89E7-9914212D3C01}"/>
            </a:ext>
          </a:extLst>
        </xdr:cNvPr>
        <xdr:cNvSpPr>
          <a:spLocks noChangeArrowheads="1"/>
        </xdr:cNvSpPr>
      </xdr:nvSpPr>
      <xdr:spPr bwMode="auto">
        <a:xfrm>
          <a:off x="2788920" y="1539241"/>
          <a:ext cx="1859280" cy="228599"/>
        </a:xfrm>
        <a:prstGeom prst="wedgeRoundRectCallout">
          <a:avLst>
            <a:gd name="adj1" fmla="val -54293"/>
            <a:gd name="adj2" fmla="val 92812"/>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000" b="0" i="0" u="none" strike="noStrike" baseline="0">
              <a:solidFill>
                <a:srgbClr val="000000"/>
              </a:solidFill>
              <a:latin typeface="ＭＳ Ｐゴシック"/>
              <a:ea typeface="ＭＳ Ｐゴシック"/>
            </a:rPr>
            <a:t>高専の場合は「１」としてください。</a:t>
          </a:r>
        </a:p>
      </xdr:txBody>
    </xdr:sp>
    <xdr:clientData/>
  </xdr:twoCellAnchor>
  <xdr:twoCellAnchor>
    <xdr:from>
      <xdr:col>2</xdr:col>
      <xdr:colOff>472440</xdr:colOff>
      <xdr:row>17</xdr:row>
      <xdr:rowOff>30481</xdr:rowOff>
    </xdr:from>
    <xdr:to>
      <xdr:col>6</xdr:col>
      <xdr:colOff>312420</xdr:colOff>
      <xdr:row>23</xdr:row>
      <xdr:rowOff>144780</xdr:rowOff>
    </xdr:to>
    <xdr:sp macro="" textlink="">
      <xdr:nvSpPr>
        <xdr:cNvPr id="6" name="AutoShape 17">
          <a:extLst>
            <a:ext uri="{FF2B5EF4-FFF2-40B4-BE49-F238E27FC236}">
              <a16:creationId xmlns:a16="http://schemas.microsoft.com/office/drawing/2014/main" id="{155CE3B5-5328-49FB-936D-504118A57F11}"/>
            </a:ext>
          </a:extLst>
        </xdr:cNvPr>
        <xdr:cNvSpPr>
          <a:spLocks noChangeArrowheads="1"/>
        </xdr:cNvSpPr>
      </xdr:nvSpPr>
      <xdr:spPr bwMode="auto">
        <a:xfrm>
          <a:off x="2232660" y="2872741"/>
          <a:ext cx="3192780" cy="1120139"/>
        </a:xfrm>
        <a:prstGeom prst="wedgeRoundRectCallout">
          <a:avLst>
            <a:gd name="adj1" fmla="val -40955"/>
            <a:gd name="adj2" fmla="val -5600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900" b="0" i="0" u="none" strike="noStrike" baseline="0">
              <a:solidFill>
                <a:srgbClr val="000000"/>
              </a:solidFill>
              <a:latin typeface="ＭＳ Ｐゴシック"/>
              <a:ea typeface="ＭＳ Ｐゴシック"/>
            </a:rPr>
            <a:t>全国高体連ソフトテニス専門部、略称申し合わせに準ずること。</a:t>
          </a:r>
        </a:p>
        <a:p>
          <a:pPr algn="l" rtl="0">
            <a:lnSpc>
              <a:spcPts val="1300"/>
            </a:lnSpc>
            <a:defRPr sz="1000"/>
          </a:pPr>
          <a:r>
            <a:rPr lang="ja-JP" altLang="en-US" sz="900" b="0" i="0" u="none" strike="noStrike" baseline="0">
              <a:solidFill>
                <a:srgbClr val="000000"/>
              </a:solidFill>
              <a:latin typeface="ＭＳ Ｐゴシック"/>
              <a:ea typeface="ＭＳ Ｐゴシック"/>
            </a:rPr>
            <a:t>　１　５文字以内とする。</a:t>
          </a:r>
        </a:p>
        <a:p>
          <a:pPr algn="l" rtl="0">
            <a:lnSpc>
              <a:spcPts val="1300"/>
            </a:lnSpc>
            <a:defRPr sz="1000"/>
          </a:pPr>
          <a:r>
            <a:rPr lang="ja-JP" altLang="en-US" sz="900" b="0" i="0" u="none" strike="noStrike" baseline="0">
              <a:solidFill>
                <a:srgbClr val="000000"/>
              </a:solidFill>
              <a:latin typeface="ＭＳ Ｐゴシック"/>
              <a:ea typeface="ＭＳ Ｐゴシック"/>
            </a:rPr>
            <a:t>　２　商業、工業、農業、実業等の「業」を省く</a:t>
          </a:r>
        </a:p>
        <a:p>
          <a:pPr algn="l" rtl="0">
            <a:lnSpc>
              <a:spcPts val="1300"/>
            </a:lnSpc>
            <a:defRPr sz="1000"/>
          </a:pPr>
          <a:r>
            <a:rPr lang="ja-JP" altLang="en-US" sz="900" b="0" i="0" u="none" strike="noStrike" baseline="0">
              <a:solidFill>
                <a:srgbClr val="000000"/>
              </a:solidFill>
              <a:latin typeface="ＭＳ Ｐゴシック"/>
              <a:ea typeface="ＭＳ Ｐゴシック"/>
            </a:rPr>
            <a:t>　３　附属、付属の「属」を省く</a:t>
          </a:r>
        </a:p>
        <a:p>
          <a:pPr algn="l" rtl="0">
            <a:lnSpc>
              <a:spcPts val="1300"/>
            </a:lnSpc>
            <a:defRPr sz="1000"/>
          </a:pPr>
          <a:r>
            <a:rPr lang="ja-JP" altLang="en-US" sz="900" b="0" i="0" u="none" strike="noStrike" baseline="0">
              <a:solidFill>
                <a:srgbClr val="000000"/>
              </a:solidFill>
              <a:latin typeface="ＭＳ Ｐゴシック"/>
              <a:ea typeface="ＭＳ Ｐゴシック"/>
            </a:rPr>
            <a:t>　４　大学は「大」、短期大学は「短大」又は「短」とする</a:t>
          </a:r>
        </a:p>
        <a:p>
          <a:pPr algn="l" rtl="0">
            <a:lnSpc>
              <a:spcPts val="1300"/>
            </a:lnSpc>
            <a:defRPr sz="1000"/>
          </a:pPr>
          <a:r>
            <a:rPr lang="ja-JP" altLang="en-US" sz="900" b="0" i="0" u="none" strike="noStrike" baseline="0">
              <a:solidFill>
                <a:srgbClr val="000000"/>
              </a:solidFill>
              <a:latin typeface="ＭＳ Ｐゴシック"/>
              <a:ea typeface="ＭＳ Ｐゴシック"/>
            </a:rPr>
            <a:t>　５　女子は「子」を省く、団体戦では省かなくてもよい</a:t>
          </a:r>
        </a:p>
      </xdr:txBody>
    </xdr:sp>
    <xdr:clientData/>
  </xdr:twoCellAnchor>
  <xdr:twoCellAnchor>
    <xdr:from>
      <xdr:col>7</xdr:col>
      <xdr:colOff>601980</xdr:colOff>
      <xdr:row>43</xdr:row>
      <xdr:rowOff>106680</xdr:rowOff>
    </xdr:from>
    <xdr:to>
      <xdr:col>10</xdr:col>
      <xdr:colOff>419100</xdr:colOff>
      <xdr:row>46</xdr:row>
      <xdr:rowOff>22860</xdr:rowOff>
    </xdr:to>
    <xdr:sp macro="" textlink="">
      <xdr:nvSpPr>
        <xdr:cNvPr id="7" name="AutoShape 17">
          <a:extLst>
            <a:ext uri="{FF2B5EF4-FFF2-40B4-BE49-F238E27FC236}">
              <a16:creationId xmlns:a16="http://schemas.microsoft.com/office/drawing/2014/main" id="{F5DF5EE4-ACD3-4EA3-BE33-1728775C4235}"/>
            </a:ext>
          </a:extLst>
        </xdr:cNvPr>
        <xdr:cNvSpPr>
          <a:spLocks noChangeArrowheads="1"/>
        </xdr:cNvSpPr>
      </xdr:nvSpPr>
      <xdr:spPr bwMode="auto">
        <a:xfrm>
          <a:off x="5798820" y="7604760"/>
          <a:ext cx="1699260" cy="419100"/>
        </a:xfrm>
        <a:prstGeom prst="wedgeRoundRectCallout">
          <a:avLst>
            <a:gd name="adj1" fmla="val -83318"/>
            <a:gd name="adj2" fmla="val -8466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ゴシック" pitchFamily="49" charset="-128"/>
              <a:ea typeface="ＭＳ ゴシック" pitchFamily="49" charset="-128"/>
            </a:rPr>
            <a:t>ペアは組み合わせの都合上、</a:t>
          </a:r>
          <a:endParaRPr lang="en-US" altLang="ja-JP" sz="9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900" b="0" i="0" u="none" strike="noStrike" baseline="0">
              <a:solidFill>
                <a:srgbClr val="000000"/>
              </a:solidFill>
              <a:latin typeface="ＭＳ ゴシック" pitchFamily="49" charset="-128"/>
              <a:ea typeface="ＭＳ ゴシック" pitchFamily="49" charset="-128"/>
            </a:rPr>
            <a:t>強い順で記入してください。</a:t>
          </a:r>
          <a:endParaRPr lang="en-US" altLang="ja-JP" sz="900" b="0" i="0" u="none" strike="noStrike" baseline="0">
            <a:solidFill>
              <a:srgbClr val="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P54"/>
  <sheetViews>
    <sheetView tabSelected="1" workbookViewId="0"/>
  </sheetViews>
  <sheetFormatPr defaultColWidth="9" defaultRowHeight="13.2"/>
  <cols>
    <col min="1" max="1" width="5.88671875" style="33" customWidth="1"/>
    <col min="2" max="2" width="11.77734375" style="33" customWidth="1"/>
    <col min="3" max="3" width="14" style="33" customWidth="1"/>
    <col min="4" max="4" width="12.33203125" style="33" bestFit="1" customWidth="1"/>
    <col min="5" max="5" width="12.109375" style="33" customWidth="1"/>
    <col min="6" max="6" width="10.44140625" style="33" customWidth="1"/>
    <col min="7" max="9" width="9.21875" style="33" customWidth="1"/>
    <col min="10" max="11" width="9" style="33"/>
    <col min="12" max="12" width="4.77734375" style="33" customWidth="1"/>
    <col min="13" max="16" width="9" style="33" hidden="1" customWidth="1"/>
    <col min="17" max="16384" width="9" style="33"/>
  </cols>
  <sheetData>
    <row r="2" spans="1:16" ht="21">
      <c r="A2" s="75" t="s">
        <v>92</v>
      </c>
      <c r="B2" s="74" t="s">
        <v>91</v>
      </c>
    </row>
    <row r="3" spans="1:16" ht="21">
      <c r="A3" s="75" t="s">
        <v>92</v>
      </c>
      <c r="B3" s="74" t="s">
        <v>93</v>
      </c>
    </row>
    <row r="4" spans="1:16" ht="21">
      <c r="B4" s="74" t="s">
        <v>95</v>
      </c>
    </row>
    <row r="5" spans="1:16" ht="21">
      <c r="A5" s="75" t="s">
        <v>92</v>
      </c>
      <c r="B5" s="74" t="s">
        <v>94</v>
      </c>
    </row>
    <row r="6" spans="1:16" ht="21">
      <c r="B6" s="74" t="s">
        <v>98</v>
      </c>
    </row>
    <row r="7" spans="1:16" ht="21">
      <c r="A7" s="75" t="s">
        <v>92</v>
      </c>
      <c r="B7" s="74" t="s">
        <v>127</v>
      </c>
    </row>
    <row r="8" spans="1:16" ht="21">
      <c r="B8" s="74"/>
    </row>
    <row r="9" spans="1:16" ht="21">
      <c r="B9" s="74"/>
    </row>
    <row r="10" spans="1:16">
      <c r="B10" s="34" t="s">
        <v>32</v>
      </c>
      <c r="C10" s="34" t="s">
        <v>84</v>
      </c>
      <c r="E10" s="34" t="s">
        <v>33</v>
      </c>
      <c r="F10" s="34" t="s">
        <v>34</v>
      </c>
    </row>
    <row r="11" spans="1:16">
      <c r="B11" s="35" t="s">
        <v>15</v>
      </c>
      <c r="C11" s="35"/>
      <c r="E11" s="36"/>
      <c r="F11" s="76"/>
    </row>
    <row r="12" spans="1:16">
      <c r="M12" s="33" t="s">
        <v>15</v>
      </c>
      <c r="P12" s="33">
        <v>3</v>
      </c>
    </row>
    <row r="13" spans="1:16">
      <c r="M13" s="77" t="s">
        <v>16</v>
      </c>
    </row>
    <row r="15" spans="1:16">
      <c r="N15" s="33">
        <v>1</v>
      </c>
      <c r="P15" s="33">
        <v>2</v>
      </c>
    </row>
    <row r="16" spans="1:16">
      <c r="B16" s="34" t="s">
        <v>0</v>
      </c>
      <c r="C16" s="34" t="s">
        <v>85</v>
      </c>
      <c r="D16" s="34" t="s">
        <v>35</v>
      </c>
      <c r="E16" s="34" t="s">
        <v>36</v>
      </c>
      <c r="F16" s="34" t="s">
        <v>11</v>
      </c>
      <c r="G16" s="34" t="s">
        <v>37</v>
      </c>
      <c r="P16" s="33">
        <v>1</v>
      </c>
    </row>
    <row r="17" spans="1:12">
      <c r="B17" s="35" t="s">
        <v>86</v>
      </c>
      <c r="C17" s="35" t="s">
        <v>87</v>
      </c>
      <c r="D17" s="76"/>
      <c r="E17" s="76"/>
      <c r="F17" s="76"/>
      <c r="G17" s="76"/>
    </row>
    <row r="25" spans="1:12" hidden="1"/>
    <row r="26" spans="1:12" hidden="1"/>
    <row r="27" spans="1:12" hidden="1">
      <c r="A27" s="33" t="e">
        <f>COLUMN()-#REF!</f>
        <v>#REF!</v>
      </c>
      <c r="B27" s="33" t="e">
        <f>COLUMN()-#REF!</f>
        <v>#REF!</v>
      </c>
      <c r="C27" s="33" t="e">
        <f>COLUMN()-#REF!</f>
        <v>#REF!</v>
      </c>
      <c r="D27" s="33" t="e">
        <f>COLUMN()-#REF!</f>
        <v>#REF!</v>
      </c>
      <c r="E27" s="33" t="e">
        <f>COLUMN()-#REF!</f>
        <v>#REF!</v>
      </c>
      <c r="F27" s="33" t="e">
        <f>COLUMN()-#REF!</f>
        <v>#REF!</v>
      </c>
      <c r="G27" s="33" t="e">
        <f>COLUMN()-#REF!</f>
        <v>#REF!</v>
      </c>
      <c r="H27" s="33" t="e">
        <f>COLUMN()-#REF!</f>
        <v>#REF!</v>
      </c>
      <c r="I27" s="33" t="e">
        <f>COLUMN()-#REF!</f>
        <v>#REF!</v>
      </c>
      <c r="J27" s="33" t="e">
        <f>COLUMN()-#REF!</f>
        <v>#REF!</v>
      </c>
    </row>
    <row r="28" spans="1:12">
      <c r="B28" s="34" t="s">
        <v>1</v>
      </c>
      <c r="C28" s="34" t="s">
        <v>38</v>
      </c>
      <c r="D28" s="34" t="s">
        <v>40</v>
      </c>
      <c r="E28" s="34" t="s">
        <v>41</v>
      </c>
      <c r="F28" s="34" t="s">
        <v>39</v>
      </c>
    </row>
    <row r="29" spans="1:12">
      <c r="B29" s="76"/>
      <c r="C29" s="76"/>
      <c r="D29" s="35"/>
      <c r="E29" s="35"/>
      <c r="F29" s="76"/>
      <c r="G29" s="38" t="s">
        <v>45</v>
      </c>
      <c r="J29" s="37"/>
      <c r="K29" s="37"/>
      <c r="L29" s="37"/>
    </row>
    <row r="30" spans="1:12">
      <c r="B30" s="76"/>
      <c r="C30" s="76"/>
      <c r="D30" s="35"/>
      <c r="E30" s="35"/>
      <c r="J30" s="37"/>
      <c r="K30" s="37"/>
      <c r="L30" s="37"/>
    </row>
    <row r="31" spans="1:12">
      <c r="B31" s="76"/>
      <c r="C31" s="76"/>
      <c r="D31" s="35"/>
      <c r="E31" s="35"/>
      <c r="J31" s="37"/>
      <c r="K31" s="37"/>
      <c r="L31" s="37"/>
    </row>
    <row r="32" spans="1:12">
      <c r="B32" s="76"/>
      <c r="C32" s="76"/>
      <c r="D32" s="35"/>
      <c r="E32" s="35"/>
      <c r="J32" s="37"/>
      <c r="K32" s="37"/>
      <c r="L32" s="37"/>
    </row>
    <row r="34" spans="2:15">
      <c r="B34" s="34" t="s">
        <v>43</v>
      </c>
      <c r="C34" s="34" t="s">
        <v>42</v>
      </c>
      <c r="D34" s="34" t="s">
        <v>44</v>
      </c>
      <c r="E34" s="34" t="s">
        <v>3</v>
      </c>
      <c r="F34" s="34" t="s">
        <v>4</v>
      </c>
      <c r="G34" s="34" t="s">
        <v>5</v>
      </c>
    </row>
    <row r="35" spans="2:15">
      <c r="B35" s="127">
        <v>1</v>
      </c>
      <c r="C35" s="76"/>
      <c r="D35" s="76"/>
      <c r="E35" s="35"/>
      <c r="F35" s="36"/>
      <c r="G35" s="76"/>
      <c r="M35" s="33">
        <f t="shared" ref="M35:M54" si="0">C35</f>
        <v>0</v>
      </c>
      <c r="N35" s="33">
        <f t="shared" ref="N35:N54" si="1">C36</f>
        <v>0</v>
      </c>
      <c r="O35" s="33" t="str">
        <f t="shared" ref="O35:O54" si="2">$C$17</f>
        <v>八代工</v>
      </c>
    </row>
    <row r="36" spans="2:15">
      <c r="B36" s="127"/>
      <c r="C36" s="76"/>
      <c r="D36" s="76"/>
      <c r="E36" s="35"/>
      <c r="F36" s="36"/>
      <c r="G36" s="76"/>
      <c r="M36" s="33">
        <f t="shared" si="0"/>
        <v>0</v>
      </c>
      <c r="N36" s="33">
        <f t="shared" si="1"/>
        <v>0</v>
      </c>
      <c r="O36" s="33" t="str">
        <f t="shared" si="2"/>
        <v>八代工</v>
      </c>
    </row>
    <row r="37" spans="2:15">
      <c r="B37" s="127">
        <v>2</v>
      </c>
      <c r="C37" s="76"/>
      <c r="D37" s="76"/>
      <c r="E37" s="35"/>
      <c r="F37" s="36"/>
      <c r="G37" s="76"/>
      <c r="M37" s="33">
        <f t="shared" si="0"/>
        <v>0</v>
      </c>
      <c r="N37" s="33">
        <f t="shared" si="1"/>
        <v>0</v>
      </c>
      <c r="O37" s="33" t="str">
        <f t="shared" si="2"/>
        <v>八代工</v>
      </c>
    </row>
    <row r="38" spans="2:15">
      <c r="B38" s="127"/>
      <c r="C38" s="76"/>
      <c r="D38" s="76"/>
      <c r="E38" s="35"/>
      <c r="F38" s="36"/>
      <c r="G38" s="76"/>
      <c r="M38" s="33">
        <f t="shared" si="0"/>
        <v>0</v>
      </c>
      <c r="N38" s="33">
        <f t="shared" si="1"/>
        <v>0</v>
      </c>
      <c r="O38" s="33" t="str">
        <f t="shared" si="2"/>
        <v>八代工</v>
      </c>
    </row>
    <row r="39" spans="2:15">
      <c r="B39" s="127">
        <v>3</v>
      </c>
      <c r="C39" s="76"/>
      <c r="D39" s="76"/>
      <c r="E39" s="35"/>
      <c r="F39" s="36"/>
      <c r="G39" s="76"/>
      <c r="M39" s="33">
        <f t="shared" si="0"/>
        <v>0</v>
      </c>
      <c r="N39" s="33">
        <f t="shared" si="1"/>
        <v>0</v>
      </c>
      <c r="O39" s="33" t="str">
        <f t="shared" si="2"/>
        <v>八代工</v>
      </c>
    </row>
    <row r="40" spans="2:15">
      <c r="B40" s="127"/>
      <c r="C40" s="76"/>
      <c r="D40" s="76"/>
      <c r="E40" s="35"/>
      <c r="F40" s="36"/>
      <c r="G40" s="76"/>
      <c r="M40" s="33">
        <f t="shared" si="0"/>
        <v>0</v>
      </c>
      <c r="N40" s="33">
        <f t="shared" si="1"/>
        <v>0</v>
      </c>
      <c r="O40" s="33" t="str">
        <f t="shared" si="2"/>
        <v>八代工</v>
      </c>
    </row>
    <row r="41" spans="2:15">
      <c r="B41" s="127">
        <v>4</v>
      </c>
      <c r="C41" s="76"/>
      <c r="D41" s="76"/>
      <c r="E41" s="35"/>
      <c r="F41" s="36"/>
      <c r="G41" s="76"/>
      <c r="M41" s="33">
        <f t="shared" si="0"/>
        <v>0</v>
      </c>
      <c r="N41" s="33">
        <f t="shared" si="1"/>
        <v>0</v>
      </c>
      <c r="O41" s="33" t="str">
        <f t="shared" si="2"/>
        <v>八代工</v>
      </c>
    </row>
    <row r="42" spans="2:15">
      <c r="B42" s="127"/>
      <c r="C42" s="76"/>
      <c r="D42" s="76"/>
      <c r="E42" s="35"/>
      <c r="F42" s="36"/>
      <c r="G42" s="76"/>
      <c r="M42" s="33">
        <f t="shared" si="0"/>
        <v>0</v>
      </c>
      <c r="N42" s="33">
        <f t="shared" si="1"/>
        <v>0</v>
      </c>
      <c r="O42" s="33" t="str">
        <f t="shared" si="2"/>
        <v>八代工</v>
      </c>
    </row>
    <row r="43" spans="2:15">
      <c r="B43" s="127">
        <v>5</v>
      </c>
      <c r="C43" s="76"/>
      <c r="D43" s="76"/>
      <c r="E43" s="35"/>
      <c r="F43" s="36"/>
      <c r="G43" s="76"/>
      <c r="M43" s="33">
        <f t="shared" si="0"/>
        <v>0</v>
      </c>
      <c r="N43" s="33">
        <f t="shared" si="1"/>
        <v>0</v>
      </c>
      <c r="O43" s="33" t="str">
        <f t="shared" si="2"/>
        <v>八代工</v>
      </c>
    </row>
    <row r="44" spans="2:15">
      <c r="B44" s="127"/>
      <c r="C44" s="76"/>
      <c r="D44" s="76"/>
      <c r="E44" s="35"/>
      <c r="F44" s="36"/>
      <c r="G44" s="76"/>
      <c r="M44" s="33">
        <f t="shared" si="0"/>
        <v>0</v>
      </c>
      <c r="N44" s="33">
        <f t="shared" si="1"/>
        <v>0</v>
      </c>
      <c r="O44" s="33" t="str">
        <f t="shared" si="2"/>
        <v>八代工</v>
      </c>
    </row>
    <row r="45" spans="2:15">
      <c r="B45" s="127">
        <v>6</v>
      </c>
      <c r="C45" s="76"/>
      <c r="D45" s="76"/>
      <c r="E45" s="35"/>
      <c r="F45" s="36"/>
      <c r="G45" s="76"/>
      <c r="M45" s="33">
        <f t="shared" si="0"/>
        <v>0</v>
      </c>
      <c r="N45" s="33">
        <f t="shared" si="1"/>
        <v>0</v>
      </c>
      <c r="O45" s="33" t="str">
        <f t="shared" si="2"/>
        <v>八代工</v>
      </c>
    </row>
    <row r="46" spans="2:15">
      <c r="B46" s="127"/>
      <c r="C46" s="76"/>
      <c r="D46" s="76"/>
      <c r="E46" s="35"/>
      <c r="F46" s="36"/>
      <c r="G46" s="76"/>
      <c r="M46" s="33">
        <f t="shared" si="0"/>
        <v>0</v>
      </c>
      <c r="N46" s="33">
        <f t="shared" si="1"/>
        <v>0</v>
      </c>
      <c r="O46" s="33" t="str">
        <f t="shared" si="2"/>
        <v>八代工</v>
      </c>
    </row>
    <row r="47" spans="2:15">
      <c r="B47" s="127">
        <v>7</v>
      </c>
      <c r="C47" s="76"/>
      <c r="D47" s="76"/>
      <c r="E47" s="35"/>
      <c r="F47" s="36"/>
      <c r="G47" s="76"/>
      <c r="M47" s="33">
        <f t="shared" si="0"/>
        <v>0</v>
      </c>
      <c r="N47" s="33">
        <f t="shared" si="1"/>
        <v>0</v>
      </c>
      <c r="O47" s="33" t="str">
        <f t="shared" si="2"/>
        <v>八代工</v>
      </c>
    </row>
    <row r="48" spans="2:15">
      <c r="B48" s="127"/>
      <c r="C48" s="76"/>
      <c r="D48" s="76"/>
      <c r="E48" s="35"/>
      <c r="F48" s="36"/>
      <c r="G48" s="76"/>
      <c r="M48" s="33">
        <f t="shared" si="0"/>
        <v>0</v>
      </c>
      <c r="N48" s="33">
        <f t="shared" si="1"/>
        <v>0</v>
      </c>
      <c r="O48" s="33" t="str">
        <f t="shared" si="2"/>
        <v>八代工</v>
      </c>
    </row>
    <row r="49" spans="2:15">
      <c r="B49" s="127">
        <v>8</v>
      </c>
      <c r="C49" s="76"/>
      <c r="D49" s="76"/>
      <c r="E49" s="35"/>
      <c r="F49" s="36"/>
      <c r="G49" s="76"/>
      <c r="M49" s="33">
        <f t="shared" si="0"/>
        <v>0</v>
      </c>
      <c r="N49" s="33">
        <f t="shared" si="1"/>
        <v>0</v>
      </c>
      <c r="O49" s="33" t="str">
        <f t="shared" si="2"/>
        <v>八代工</v>
      </c>
    </row>
    <row r="50" spans="2:15">
      <c r="B50" s="127"/>
      <c r="C50" s="76"/>
      <c r="D50" s="76"/>
      <c r="E50" s="35"/>
      <c r="F50" s="36"/>
      <c r="G50" s="76"/>
      <c r="M50" s="33">
        <f t="shared" si="0"/>
        <v>0</v>
      </c>
      <c r="N50" s="33">
        <f t="shared" si="1"/>
        <v>0</v>
      </c>
      <c r="O50" s="33" t="str">
        <f t="shared" si="2"/>
        <v>八代工</v>
      </c>
    </row>
    <row r="51" spans="2:15">
      <c r="B51" s="127">
        <v>9</v>
      </c>
      <c r="C51" s="76"/>
      <c r="D51" s="76"/>
      <c r="E51" s="35"/>
      <c r="F51" s="36"/>
      <c r="G51" s="76"/>
      <c r="M51" s="33">
        <f t="shared" si="0"/>
        <v>0</v>
      </c>
      <c r="N51" s="33">
        <f t="shared" si="1"/>
        <v>0</v>
      </c>
      <c r="O51" s="33" t="str">
        <f t="shared" si="2"/>
        <v>八代工</v>
      </c>
    </row>
    <row r="52" spans="2:15">
      <c r="B52" s="127"/>
      <c r="C52" s="76"/>
      <c r="D52" s="76"/>
      <c r="E52" s="35"/>
      <c r="F52" s="36"/>
      <c r="G52" s="76"/>
      <c r="M52" s="33">
        <f t="shared" si="0"/>
        <v>0</v>
      </c>
      <c r="N52" s="33">
        <f t="shared" si="1"/>
        <v>0</v>
      </c>
      <c r="O52" s="33" t="str">
        <f t="shared" si="2"/>
        <v>八代工</v>
      </c>
    </row>
    <row r="53" spans="2:15">
      <c r="B53" s="127">
        <v>10</v>
      </c>
      <c r="C53" s="76"/>
      <c r="D53" s="76"/>
      <c r="E53" s="35"/>
      <c r="F53" s="36"/>
      <c r="G53" s="76"/>
      <c r="M53" s="33">
        <f t="shared" si="0"/>
        <v>0</v>
      </c>
      <c r="N53" s="33">
        <f t="shared" si="1"/>
        <v>0</v>
      </c>
      <c r="O53" s="33" t="str">
        <f t="shared" si="2"/>
        <v>八代工</v>
      </c>
    </row>
    <row r="54" spans="2:15">
      <c r="B54" s="127"/>
      <c r="C54" s="76"/>
      <c r="D54" s="76"/>
      <c r="E54" s="35"/>
      <c r="F54" s="36"/>
      <c r="G54" s="76"/>
      <c r="M54" s="33">
        <f t="shared" si="0"/>
        <v>0</v>
      </c>
      <c r="N54" s="33">
        <f t="shared" si="1"/>
        <v>0</v>
      </c>
      <c r="O54" s="33" t="str">
        <f t="shared" si="2"/>
        <v>八代工</v>
      </c>
    </row>
  </sheetData>
  <mergeCells count="10">
    <mergeCell ref="B45:B46"/>
    <mergeCell ref="B47:B48"/>
    <mergeCell ref="B49:B50"/>
    <mergeCell ref="B51:B52"/>
    <mergeCell ref="B53:B54"/>
    <mergeCell ref="B35:B36"/>
    <mergeCell ref="B37:B38"/>
    <mergeCell ref="B39:B40"/>
    <mergeCell ref="B41:B42"/>
    <mergeCell ref="B43:B44"/>
  </mergeCells>
  <phoneticPr fontId="4"/>
  <dataValidations count="2">
    <dataValidation type="list" allowBlank="1" showInputMessage="1" showErrorMessage="1" sqref="D29:E32 C11" xr:uid="{00000000-0002-0000-0000-000000000000}">
      <formula1>$N$14:$N$15</formula1>
    </dataValidation>
    <dataValidation type="list" allowBlank="1" showInputMessage="1" showErrorMessage="1" sqref="B11" xr:uid="{00000000-0002-0000-0000-000001000000}">
      <formula1>$M$11:$M$13</formula1>
    </dataValidation>
  </dataValidations>
  <pageMargins left="0.75" right="0.75" top="1" bottom="1" header="0.51200000000000001" footer="0.51200000000000001"/>
  <pageSetup paperSize="9" scale="69" orientation="portrait" verticalDpi="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C2:O37"/>
  <sheetViews>
    <sheetView workbookViewId="0">
      <selection activeCell="C4" sqref="C4:E4"/>
    </sheetView>
  </sheetViews>
  <sheetFormatPr defaultRowHeight="13.2"/>
  <cols>
    <col min="1" max="2" width="6" customWidth="1"/>
    <col min="3" max="3" width="2.88671875" bestFit="1" customWidth="1"/>
    <col min="4" max="5" width="3.33203125" customWidth="1"/>
    <col min="6" max="6" width="13" bestFit="1" customWidth="1"/>
    <col min="7" max="7" width="2.109375" bestFit="1" customWidth="1"/>
    <col min="8" max="8" width="6.88671875" customWidth="1"/>
    <col min="9" max="9" width="8" customWidth="1"/>
    <col min="10" max="10" width="2.109375" bestFit="1" customWidth="1"/>
    <col min="11" max="11" width="4.33203125" customWidth="1"/>
    <col min="12" max="12" width="3.77734375" customWidth="1"/>
    <col min="13" max="13" width="3.6640625" customWidth="1"/>
    <col min="14" max="14" width="6.88671875" bestFit="1" customWidth="1"/>
  </cols>
  <sheetData>
    <row r="2" spans="3:15">
      <c r="O2" s="28" t="s">
        <v>14</v>
      </c>
    </row>
    <row r="3" spans="3:15" ht="24" customHeight="1">
      <c r="C3" s="146" t="s">
        <v>121</v>
      </c>
      <c r="D3" s="147"/>
      <c r="E3" s="147"/>
      <c r="F3" s="147"/>
      <c r="G3" s="147"/>
      <c r="H3" s="147"/>
      <c r="I3" s="147"/>
      <c r="J3" s="147"/>
      <c r="K3" s="147"/>
      <c r="L3" s="147"/>
      <c r="M3" s="147"/>
      <c r="N3" s="147"/>
      <c r="O3" s="27" t="str">
        <f>データ!B11</f>
        <v>男子</v>
      </c>
    </row>
    <row r="4" spans="3:15" ht="36.75" customHeight="1">
      <c r="C4" s="157" t="s">
        <v>0</v>
      </c>
      <c r="D4" s="158"/>
      <c r="E4" s="159"/>
      <c r="F4" s="154" t="str">
        <f>データ!B17</f>
        <v>八代工業</v>
      </c>
      <c r="G4" s="154"/>
      <c r="H4" s="155" t="str">
        <f>IF(データ!C11="","高等学校","高等専門学校")</f>
        <v>高等学校</v>
      </c>
      <c r="I4" s="156"/>
      <c r="J4" s="150" t="s">
        <v>1</v>
      </c>
      <c r="K4" s="151"/>
      <c r="L4" s="147">
        <f>データ!B29</f>
        <v>0</v>
      </c>
      <c r="M4" s="147"/>
      <c r="N4" s="147"/>
      <c r="O4" s="152"/>
    </row>
    <row r="5" spans="3:15" ht="16.5" customHeight="1">
      <c r="C5" s="148"/>
      <c r="D5" s="149"/>
      <c r="E5" s="3"/>
      <c r="F5" s="4" t="s">
        <v>2</v>
      </c>
      <c r="G5" s="5" t="s">
        <v>7</v>
      </c>
      <c r="H5" s="147" t="s">
        <v>13</v>
      </c>
      <c r="I5" s="147"/>
      <c r="J5" s="2" t="s">
        <v>8</v>
      </c>
      <c r="K5" s="153" t="s">
        <v>3</v>
      </c>
      <c r="L5" s="153"/>
      <c r="M5" s="153" t="s">
        <v>4</v>
      </c>
      <c r="N5" s="153"/>
      <c r="O5" s="6" t="s">
        <v>5</v>
      </c>
    </row>
    <row r="6" spans="3:15" ht="16.5" customHeight="1">
      <c r="C6" s="141">
        <v>1</v>
      </c>
      <c r="D6" s="142"/>
      <c r="E6" s="1" t="s">
        <v>6</v>
      </c>
      <c r="F6" s="7">
        <f>データ!C35</f>
        <v>0</v>
      </c>
      <c r="G6" s="8" t="s">
        <v>7</v>
      </c>
      <c r="H6" s="145">
        <f>データ!D35</f>
        <v>0</v>
      </c>
      <c r="I6" s="145"/>
      <c r="J6" s="9" t="s">
        <v>8</v>
      </c>
      <c r="K6" s="138">
        <f>データ!E35</f>
        <v>0</v>
      </c>
      <c r="L6" s="138"/>
      <c r="M6" s="143">
        <f>データ!F35</f>
        <v>0</v>
      </c>
      <c r="N6" s="143"/>
      <c r="O6" s="10">
        <f>データ!G35</f>
        <v>0</v>
      </c>
    </row>
    <row r="7" spans="3:15" ht="16.5" customHeight="1">
      <c r="C7" s="139"/>
      <c r="D7" s="140"/>
      <c r="E7" s="11" t="s">
        <v>9</v>
      </c>
      <c r="F7" s="12">
        <f>データ!C36</f>
        <v>0</v>
      </c>
      <c r="G7" s="13" t="s">
        <v>7</v>
      </c>
      <c r="H7" s="144">
        <f>データ!D36</f>
        <v>0</v>
      </c>
      <c r="I7" s="144"/>
      <c r="J7" s="14" t="s">
        <v>8</v>
      </c>
      <c r="K7" s="137">
        <f>データ!E36</f>
        <v>0</v>
      </c>
      <c r="L7" s="137"/>
      <c r="M7" s="136">
        <f>データ!F36</f>
        <v>0</v>
      </c>
      <c r="N7" s="136"/>
      <c r="O7" s="15">
        <f>データ!G36</f>
        <v>0</v>
      </c>
    </row>
    <row r="8" spans="3:15" ht="16.5" customHeight="1">
      <c r="C8" s="139">
        <v>2</v>
      </c>
      <c r="D8" s="140"/>
      <c r="E8" s="11" t="s">
        <v>6</v>
      </c>
      <c r="F8" s="12">
        <f>データ!C37</f>
        <v>0</v>
      </c>
      <c r="G8" s="13" t="s">
        <v>7</v>
      </c>
      <c r="H8" s="144">
        <f>データ!D37</f>
        <v>0</v>
      </c>
      <c r="I8" s="144"/>
      <c r="J8" s="14" t="s">
        <v>8</v>
      </c>
      <c r="K8" s="137">
        <f>データ!E37</f>
        <v>0</v>
      </c>
      <c r="L8" s="137"/>
      <c r="M8" s="136">
        <f>データ!F37</f>
        <v>0</v>
      </c>
      <c r="N8" s="136"/>
      <c r="O8" s="15">
        <f>データ!G37</f>
        <v>0</v>
      </c>
    </row>
    <row r="9" spans="3:15" ht="16.5" customHeight="1">
      <c r="C9" s="139"/>
      <c r="D9" s="140"/>
      <c r="E9" s="11" t="s">
        <v>9</v>
      </c>
      <c r="F9" s="12">
        <f>データ!C38</f>
        <v>0</v>
      </c>
      <c r="G9" s="13" t="s">
        <v>7</v>
      </c>
      <c r="H9" s="144">
        <f>データ!D38</f>
        <v>0</v>
      </c>
      <c r="I9" s="144"/>
      <c r="J9" s="14" t="s">
        <v>8</v>
      </c>
      <c r="K9" s="137">
        <f>データ!E38</f>
        <v>0</v>
      </c>
      <c r="L9" s="137"/>
      <c r="M9" s="136">
        <f>データ!F38</f>
        <v>0</v>
      </c>
      <c r="N9" s="136"/>
      <c r="O9" s="15">
        <f>データ!G38</f>
        <v>0</v>
      </c>
    </row>
    <row r="10" spans="3:15" ht="16.5" customHeight="1">
      <c r="C10" s="139">
        <v>3</v>
      </c>
      <c r="D10" s="140"/>
      <c r="E10" s="11" t="s">
        <v>6</v>
      </c>
      <c r="F10" s="12">
        <f>データ!C39</f>
        <v>0</v>
      </c>
      <c r="G10" s="13" t="s">
        <v>7</v>
      </c>
      <c r="H10" s="144">
        <f>データ!D39</f>
        <v>0</v>
      </c>
      <c r="I10" s="144"/>
      <c r="J10" s="14" t="s">
        <v>8</v>
      </c>
      <c r="K10" s="137">
        <f>データ!E39</f>
        <v>0</v>
      </c>
      <c r="L10" s="137"/>
      <c r="M10" s="136">
        <f>データ!F39</f>
        <v>0</v>
      </c>
      <c r="N10" s="136"/>
      <c r="O10" s="15">
        <f>データ!G39</f>
        <v>0</v>
      </c>
    </row>
    <row r="11" spans="3:15" ht="16.5" customHeight="1">
      <c r="C11" s="139"/>
      <c r="D11" s="140"/>
      <c r="E11" s="11" t="s">
        <v>9</v>
      </c>
      <c r="F11" s="12">
        <f>データ!C40</f>
        <v>0</v>
      </c>
      <c r="G11" s="13" t="s">
        <v>7</v>
      </c>
      <c r="H11" s="144">
        <f>データ!D40</f>
        <v>0</v>
      </c>
      <c r="I11" s="144"/>
      <c r="J11" s="14" t="s">
        <v>8</v>
      </c>
      <c r="K11" s="137">
        <f>データ!E40</f>
        <v>0</v>
      </c>
      <c r="L11" s="137"/>
      <c r="M11" s="136">
        <f>データ!F40</f>
        <v>0</v>
      </c>
      <c r="N11" s="136"/>
      <c r="O11" s="15">
        <f>データ!G40</f>
        <v>0</v>
      </c>
    </row>
    <row r="12" spans="3:15" ht="16.5" customHeight="1">
      <c r="C12" s="139">
        <v>4</v>
      </c>
      <c r="D12" s="140"/>
      <c r="E12" s="11" t="s">
        <v>6</v>
      </c>
      <c r="F12" s="12">
        <f>データ!C41</f>
        <v>0</v>
      </c>
      <c r="G12" s="13" t="s">
        <v>7</v>
      </c>
      <c r="H12" s="144">
        <f>データ!D41</f>
        <v>0</v>
      </c>
      <c r="I12" s="144"/>
      <c r="J12" s="14" t="s">
        <v>8</v>
      </c>
      <c r="K12" s="137">
        <f>データ!E41</f>
        <v>0</v>
      </c>
      <c r="L12" s="137"/>
      <c r="M12" s="136">
        <f>データ!F41</f>
        <v>0</v>
      </c>
      <c r="N12" s="136"/>
      <c r="O12" s="15">
        <f>データ!G41</f>
        <v>0</v>
      </c>
    </row>
    <row r="13" spans="3:15" ht="16.5" customHeight="1">
      <c r="C13" s="139"/>
      <c r="D13" s="140"/>
      <c r="E13" s="11" t="s">
        <v>9</v>
      </c>
      <c r="F13" s="12">
        <f>データ!C42</f>
        <v>0</v>
      </c>
      <c r="G13" s="13" t="s">
        <v>7</v>
      </c>
      <c r="H13" s="144">
        <f>データ!D42</f>
        <v>0</v>
      </c>
      <c r="I13" s="144"/>
      <c r="J13" s="14" t="s">
        <v>8</v>
      </c>
      <c r="K13" s="137">
        <f>データ!E42</f>
        <v>0</v>
      </c>
      <c r="L13" s="137"/>
      <c r="M13" s="136">
        <f>データ!F42</f>
        <v>0</v>
      </c>
      <c r="N13" s="136"/>
      <c r="O13" s="15">
        <f>データ!G42</f>
        <v>0</v>
      </c>
    </row>
    <row r="14" spans="3:15" ht="16.5" customHeight="1">
      <c r="C14" s="139">
        <v>5</v>
      </c>
      <c r="D14" s="140"/>
      <c r="E14" s="11" t="s">
        <v>6</v>
      </c>
      <c r="F14" s="12">
        <f>データ!C43</f>
        <v>0</v>
      </c>
      <c r="G14" s="13" t="s">
        <v>7</v>
      </c>
      <c r="H14" s="144">
        <f>データ!D43</f>
        <v>0</v>
      </c>
      <c r="I14" s="144"/>
      <c r="J14" s="14" t="s">
        <v>8</v>
      </c>
      <c r="K14" s="137">
        <f>データ!E43</f>
        <v>0</v>
      </c>
      <c r="L14" s="137"/>
      <c r="M14" s="136">
        <f>データ!F43</f>
        <v>0</v>
      </c>
      <c r="N14" s="136"/>
      <c r="O14" s="15">
        <f>データ!G43</f>
        <v>0</v>
      </c>
    </row>
    <row r="15" spans="3:15" ht="16.5" customHeight="1">
      <c r="C15" s="139"/>
      <c r="D15" s="140"/>
      <c r="E15" s="11" t="s">
        <v>9</v>
      </c>
      <c r="F15" s="12">
        <f>データ!C44</f>
        <v>0</v>
      </c>
      <c r="G15" s="13" t="s">
        <v>7</v>
      </c>
      <c r="H15" s="144">
        <f>データ!D44</f>
        <v>0</v>
      </c>
      <c r="I15" s="144"/>
      <c r="J15" s="14" t="s">
        <v>8</v>
      </c>
      <c r="K15" s="137">
        <f>データ!E44</f>
        <v>0</v>
      </c>
      <c r="L15" s="137"/>
      <c r="M15" s="136">
        <f>データ!F44</f>
        <v>0</v>
      </c>
      <c r="N15" s="136"/>
      <c r="O15" s="15">
        <f>データ!G44</f>
        <v>0</v>
      </c>
    </row>
    <row r="16" spans="3:15" ht="16.5" customHeight="1">
      <c r="C16" s="139">
        <v>6</v>
      </c>
      <c r="D16" s="140"/>
      <c r="E16" s="11" t="s">
        <v>6</v>
      </c>
      <c r="F16" s="12">
        <f>データ!C45</f>
        <v>0</v>
      </c>
      <c r="G16" s="13" t="s">
        <v>7</v>
      </c>
      <c r="H16" s="144">
        <f>データ!D45</f>
        <v>0</v>
      </c>
      <c r="I16" s="144"/>
      <c r="J16" s="14" t="s">
        <v>8</v>
      </c>
      <c r="K16" s="137">
        <f>データ!E45</f>
        <v>0</v>
      </c>
      <c r="L16" s="137"/>
      <c r="M16" s="136">
        <f>データ!F45</f>
        <v>0</v>
      </c>
      <c r="N16" s="136"/>
      <c r="O16" s="15">
        <f>データ!G45</f>
        <v>0</v>
      </c>
    </row>
    <row r="17" spans="3:15" ht="16.5" customHeight="1">
      <c r="C17" s="139"/>
      <c r="D17" s="140"/>
      <c r="E17" s="11" t="s">
        <v>9</v>
      </c>
      <c r="F17" s="12">
        <f>データ!C46</f>
        <v>0</v>
      </c>
      <c r="G17" s="13" t="s">
        <v>7</v>
      </c>
      <c r="H17" s="144">
        <f>データ!D46</f>
        <v>0</v>
      </c>
      <c r="I17" s="144"/>
      <c r="J17" s="14" t="s">
        <v>8</v>
      </c>
      <c r="K17" s="137">
        <f>データ!E46</f>
        <v>0</v>
      </c>
      <c r="L17" s="137"/>
      <c r="M17" s="136">
        <f>データ!F46</f>
        <v>0</v>
      </c>
      <c r="N17" s="136"/>
      <c r="O17" s="15">
        <f>データ!G46</f>
        <v>0</v>
      </c>
    </row>
    <row r="18" spans="3:15" ht="16.5" customHeight="1">
      <c r="C18" s="139">
        <v>7</v>
      </c>
      <c r="D18" s="140"/>
      <c r="E18" s="11" t="s">
        <v>6</v>
      </c>
      <c r="F18" s="12">
        <f>データ!C47</f>
        <v>0</v>
      </c>
      <c r="G18" s="13" t="s">
        <v>7</v>
      </c>
      <c r="H18" s="144">
        <f>データ!D47</f>
        <v>0</v>
      </c>
      <c r="I18" s="144"/>
      <c r="J18" s="14" t="s">
        <v>8</v>
      </c>
      <c r="K18" s="137">
        <f>データ!E47</f>
        <v>0</v>
      </c>
      <c r="L18" s="137"/>
      <c r="M18" s="136">
        <f>データ!F47</f>
        <v>0</v>
      </c>
      <c r="N18" s="136"/>
      <c r="O18" s="15">
        <f>データ!G47</f>
        <v>0</v>
      </c>
    </row>
    <row r="19" spans="3:15" ht="16.5" customHeight="1">
      <c r="C19" s="139"/>
      <c r="D19" s="140"/>
      <c r="E19" s="11" t="s">
        <v>9</v>
      </c>
      <c r="F19" s="12">
        <f>データ!C48</f>
        <v>0</v>
      </c>
      <c r="G19" s="13" t="s">
        <v>7</v>
      </c>
      <c r="H19" s="144">
        <f>データ!D48</f>
        <v>0</v>
      </c>
      <c r="I19" s="144"/>
      <c r="J19" s="14" t="s">
        <v>8</v>
      </c>
      <c r="K19" s="137">
        <f>データ!E48</f>
        <v>0</v>
      </c>
      <c r="L19" s="137"/>
      <c r="M19" s="136">
        <f>データ!F48</f>
        <v>0</v>
      </c>
      <c r="N19" s="136"/>
      <c r="O19" s="15">
        <f>データ!G48</f>
        <v>0</v>
      </c>
    </row>
    <row r="20" spans="3:15" ht="16.5" customHeight="1">
      <c r="C20" s="139">
        <v>8</v>
      </c>
      <c r="D20" s="140"/>
      <c r="E20" s="11" t="s">
        <v>6</v>
      </c>
      <c r="F20" s="12">
        <f>データ!C49</f>
        <v>0</v>
      </c>
      <c r="G20" s="13" t="s">
        <v>7</v>
      </c>
      <c r="H20" s="144">
        <f>データ!D49</f>
        <v>0</v>
      </c>
      <c r="I20" s="144"/>
      <c r="J20" s="14" t="s">
        <v>8</v>
      </c>
      <c r="K20" s="137">
        <f>データ!E49</f>
        <v>0</v>
      </c>
      <c r="L20" s="137"/>
      <c r="M20" s="136">
        <f>データ!F49</f>
        <v>0</v>
      </c>
      <c r="N20" s="136"/>
      <c r="O20" s="15">
        <f>データ!G49</f>
        <v>0</v>
      </c>
    </row>
    <row r="21" spans="3:15" ht="16.5" customHeight="1">
      <c r="C21" s="139"/>
      <c r="D21" s="140"/>
      <c r="E21" s="11" t="s">
        <v>9</v>
      </c>
      <c r="F21" s="12">
        <f>データ!C50</f>
        <v>0</v>
      </c>
      <c r="G21" s="13" t="s">
        <v>7</v>
      </c>
      <c r="H21" s="144">
        <f>データ!D50</f>
        <v>0</v>
      </c>
      <c r="I21" s="144"/>
      <c r="J21" s="14" t="s">
        <v>8</v>
      </c>
      <c r="K21" s="137">
        <f>データ!E50</f>
        <v>0</v>
      </c>
      <c r="L21" s="137"/>
      <c r="M21" s="136">
        <f>データ!F50</f>
        <v>0</v>
      </c>
      <c r="N21" s="136"/>
      <c r="O21" s="15">
        <f>データ!G50</f>
        <v>0</v>
      </c>
    </row>
    <row r="22" spans="3:15" ht="16.5" customHeight="1">
      <c r="C22" s="139">
        <v>9</v>
      </c>
      <c r="D22" s="140"/>
      <c r="E22" s="11" t="s">
        <v>6</v>
      </c>
      <c r="F22" s="12">
        <f>データ!C51</f>
        <v>0</v>
      </c>
      <c r="G22" s="13" t="s">
        <v>7</v>
      </c>
      <c r="H22" s="144">
        <f>データ!D51</f>
        <v>0</v>
      </c>
      <c r="I22" s="144"/>
      <c r="J22" s="14" t="s">
        <v>8</v>
      </c>
      <c r="K22" s="137">
        <f>データ!E51</f>
        <v>0</v>
      </c>
      <c r="L22" s="137"/>
      <c r="M22" s="136">
        <f>データ!F51</f>
        <v>0</v>
      </c>
      <c r="N22" s="136"/>
      <c r="O22" s="15">
        <f>データ!G51</f>
        <v>0</v>
      </c>
    </row>
    <row r="23" spans="3:15" ht="16.5" customHeight="1">
      <c r="C23" s="139"/>
      <c r="D23" s="140"/>
      <c r="E23" s="11" t="s">
        <v>9</v>
      </c>
      <c r="F23" s="12">
        <f>データ!C52</f>
        <v>0</v>
      </c>
      <c r="G23" s="13" t="s">
        <v>7</v>
      </c>
      <c r="H23" s="144">
        <f>データ!D52</f>
        <v>0</v>
      </c>
      <c r="I23" s="144"/>
      <c r="J23" s="14" t="s">
        <v>8</v>
      </c>
      <c r="K23" s="137">
        <f>データ!E52</f>
        <v>0</v>
      </c>
      <c r="L23" s="137"/>
      <c r="M23" s="136">
        <f>データ!F52</f>
        <v>0</v>
      </c>
      <c r="N23" s="136"/>
      <c r="O23" s="15">
        <f>データ!G52</f>
        <v>0</v>
      </c>
    </row>
    <row r="24" spans="3:15" ht="16.5" customHeight="1">
      <c r="C24" s="139">
        <v>10</v>
      </c>
      <c r="D24" s="140"/>
      <c r="E24" s="11" t="s">
        <v>6</v>
      </c>
      <c r="F24" s="12">
        <f>データ!C53</f>
        <v>0</v>
      </c>
      <c r="G24" s="13" t="s">
        <v>7</v>
      </c>
      <c r="H24" s="144">
        <f>データ!D53</f>
        <v>0</v>
      </c>
      <c r="I24" s="144"/>
      <c r="J24" s="14" t="s">
        <v>8</v>
      </c>
      <c r="K24" s="137">
        <f>データ!E53</f>
        <v>0</v>
      </c>
      <c r="L24" s="137"/>
      <c r="M24" s="136">
        <f>データ!F53</f>
        <v>0</v>
      </c>
      <c r="N24" s="136"/>
      <c r="O24" s="15">
        <f>データ!G53</f>
        <v>0</v>
      </c>
    </row>
    <row r="25" spans="3:15" ht="16.5" customHeight="1">
      <c r="C25" s="139"/>
      <c r="D25" s="140"/>
      <c r="E25" s="11" t="s">
        <v>9</v>
      </c>
      <c r="F25" s="12">
        <f>データ!C54</f>
        <v>0</v>
      </c>
      <c r="G25" s="13" t="s">
        <v>7</v>
      </c>
      <c r="H25" s="144">
        <f>データ!D54</f>
        <v>0</v>
      </c>
      <c r="I25" s="144"/>
      <c r="J25" s="14" t="s">
        <v>8</v>
      </c>
      <c r="K25" s="137">
        <f>データ!E54</f>
        <v>0</v>
      </c>
      <c r="L25" s="137"/>
      <c r="M25" s="136">
        <f>データ!F54</f>
        <v>0</v>
      </c>
      <c r="N25" s="136"/>
      <c r="O25" s="15">
        <f>データ!G54</f>
        <v>0</v>
      </c>
    </row>
    <row r="26" spans="3:15">
      <c r="C26" s="16"/>
      <c r="D26" s="17"/>
      <c r="E26" s="17"/>
      <c r="F26" s="17"/>
      <c r="G26" s="17"/>
      <c r="H26" s="151"/>
      <c r="I26" s="151"/>
      <c r="J26" s="17"/>
      <c r="K26" s="17"/>
      <c r="L26" s="17"/>
      <c r="M26" s="17"/>
      <c r="N26" s="17"/>
      <c r="O26" s="18"/>
    </row>
    <row r="27" spans="3:15" ht="34.5" customHeight="1">
      <c r="C27" s="19"/>
      <c r="D27" s="130" t="s">
        <v>97</v>
      </c>
      <c r="E27" s="131"/>
      <c r="F27" s="131"/>
      <c r="G27" s="131"/>
      <c r="H27" s="131"/>
      <c r="I27" s="131"/>
      <c r="J27" s="131"/>
      <c r="K27" s="131"/>
      <c r="L27" s="131"/>
      <c r="M27" s="131"/>
      <c r="N27" s="131"/>
      <c r="O27" s="132"/>
    </row>
    <row r="28" spans="3:15">
      <c r="C28" s="19"/>
      <c r="D28" s="128">
        <f>データ!E11</f>
        <v>0</v>
      </c>
      <c r="E28" s="128"/>
      <c r="F28" s="128"/>
      <c r="G28" s="21"/>
      <c r="H28" s="21"/>
      <c r="I28" s="21"/>
      <c r="J28" s="21"/>
      <c r="K28" s="21"/>
      <c r="L28" s="21"/>
      <c r="M28" s="21"/>
      <c r="N28" s="21"/>
      <c r="O28" s="22"/>
    </row>
    <row r="29" spans="3:15">
      <c r="C29" s="19"/>
      <c r="D29" s="21"/>
      <c r="E29" s="21"/>
      <c r="F29" s="21"/>
      <c r="G29" s="21"/>
      <c r="H29" s="21"/>
      <c r="I29" s="21"/>
      <c r="J29" s="21"/>
      <c r="K29" s="21"/>
      <c r="L29" s="21"/>
      <c r="M29" s="21"/>
      <c r="N29" s="21"/>
      <c r="O29" s="22"/>
    </row>
    <row r="30" spans="3:15">
      <c r="C30" s="19"/>
      <c r="D30" s="129" t="s">
        <v>0</v>
      </c>
      <c r="E30" s="129"/>
      <c r="F30" s="129" t="str">
        <f>F4&amp;H4</f>
        <v>八代工業高等学校</v>
      </c>
      <c r="G30" s="129"/>
      <c r="H30" s="129"/>
      <c r="I30" s="129"/>
      <c r="J30" s="129" t="s">
        <v>30</v>
      </c>
      <c r="K30" s="129"/>
      <c r="L30" s="129"/>
      <c r="M30" s="129">
        <f>データ!D17</f>
        <v>0</v>
      </c>
      <c r="N30" s="129"/>
      <c r="O30" s="22" t="s">
        <v>10</v>
      </c>
    </row>
    <row r="31" spans="3:15">
      <c r="C31" s="19"/>
      <c r="D31" s="20"/>
      <c r="E31" s="20"/>
      <c r="F31" s="21"/>
      <c r="G31" s="21"/>
      <c r="H31" s="21"/>
      <c r="I31" s="21"/>
      <c r="J31" s="21"/>
      <c r="K31" s="21"/>
      <c r="L31" s="21"/>
      <c r="M31" s="21"/>
      <c r="N31" s="21"/>
      <c r="O31" s="22"/>
    </row>
    <row r="32" spans="3:15">
      <c r="C32" s="19"/>
      <c r="D32" s="129" t="s">
        <v>11</v>
      </c>
      <c r="E32" s="129"/>
      <c r="F32" s="129" t="str">
        <f>"〒"&amp;データ!E17&amp;データ!F17</f>
        <v>〒</v>
      </c>
      <c r="G32" s="129"/>
      <c r="H32" s="129"/>
      <c r="I32" s="129"/>
      <c r="J32" s="129"/>
      <c r="K32" s="129"/>
      <c r="L32" s="129"/>
      <c r="M32" s="129"/>
      <c r="N32" s="129"/>
      <c r="O32" s="133"/>
    </row>
    <row r="33" spans="3:15">
      <c r="C33" s="19"/>
      <c r="D33" s="20"/>
      <c r="E33" s="20"/>
      <c r="F33" s="21"/>
      <c r="G33" s="21"/>
      <c r="H33" s="21"/>
      <c r="I33" s="21"/>
      <c r="J33" s="21"/>
      <c r="K33" s="21"/>
      <c r="L33" s="21"/>
      <c r="M33" s="21"/>
      <c r="N33" s="21"/>
      <c r="O33" s="22"/>
    </row>
    <row r="34" spans="3:15">
      <c r="C34" s="19"/>
      <c r="D34" s="129" t="s">
        <v>12</v>
      </c>
      <c r="E34" s="129"/>
      <c r="F34" s="134" t="str">
        <f>"（"&amp;DBCS(データ!G17)&amp;"）"</f>
        <v>（）</v>
      </c>
      <c r="G34" s="134"/>
      <c r="H34" s="134"/>
      <c r="I34" s="129" t="s">
        <v>31</v>
      </c>
      <c r="J34" s="129"/>
      <c r="K34" s="129"/>
      <c r="L34" s="134" t="str">
        <f>"（"&amp;DBCS(データ!F29)&amp;"）"</f>
        <v>（）</v>
      </c>
      <c r="M34" s="134"/>
      <c r="N34" s="134"/>
      <c r="O34" s="135"/>
    </row>
    <row r="35" spans="3:15">
      <c r="C35" s="23"/>
      <c r="D35" s="24"/>
      <c r="E35" s="24"/>
      <c r="F35" s="24"/>
      <c r="G35" s="24"/>
      <c r="H35" s="24"/>
      <c r="I35" s="24"/>
      <c r="J35" s="24"/>
      <c r="K35" s="24"/>
      <c r="L35" s="24"/>
      <c r="M35" s="24"/>
      <c r="N35" s="24"/>
      <c r="O35" s="25"/>
    </row>
    <row r="37" spans="3:15">
      <c r="C37" s="26"/>
    </row>
  </sheetData>
  <mergeCells count="93">
    <mergeCell ref="H26:I26"/>
    <mergeCell ref="I34:K34"/>
    <mergeCell ref="C14:D15"/>
    <mergeCell ref="C16:D17"/>
    <mergeCell ref="C18:D19"/>
    <mergeCell ref="F34:H34"/>
    <mergeCell ref="C20:D21"/>
    <mergeCell ref="C22:D23"/>
    <mergeCell ref="C24:D25"/>
    <mergeCell ref="H16:I16"/>
    <mergeCell ref="H17:I17"/>
    <mergeCell ref="H22:I22"/>
    <mergeCell ref="H23:I23"/>
    <mergeCell ref="H24:I24"/>
    <mergeCell ref="H25:I25"/>
    <mergeCell ref="H18:I18"/>
    <mergeCell ref="C3:N3"/>
    <mergeCell ref="C5:D5"/>
    <mergeCell ref="J4:K4"/>
    <mergeCell ref="L4:O4"/>
    <mergeCell ref="M5:N5"/>
    <mergeCell ref="H5:I5"/>
    <mergeCell ref="F4:G4"/>
    <mergeCell ref="H4:I4"/>
    <mergeCell ref="C4:E4"/>
    <mergeCell ref="K5:L5"/>
    <mergeCell ref="H6:I6"/>
    <mergeCell ref="H7:I7"/>
    <mergeCell ref="H8:I8"/>
    <mergeCell ref="H9:I9"/>
    <mergeCell ref="K23:L23"/>
    <mergeCell ref="H19:I19"/>
    <mergeCell ref="H10:I10"/>
    <mergeCell ref="H11:I11"/>
    <mergeCell ref="K9:L9"/>
    <mergeCell ref="H13:I13"/>
    <mergeCell ref="H14:I14"/>
    <mergeCell ref="H15:I15"/>
    <mergeCell ref="H21:I21"/>
    <mergeCell ref="H20:I20"/>
    <mergeCell ref="M7:N7"/>
    <mergeCell ref="K8:L8"/>
    <mergeCell ref="M8:N8"/>
    <mergeCell ref="K6:L6"/>
    <mergeCell ref="C12:D13"/>
    <mergeCell ref="C6:D7"/>
    <mergeCell ref="C8:D9"/>
    <mergeCell ref="C10:D11"/>
    <mergeCell ref="M6:N6"/>
    <mergeCell ref="H12:I12"/>
    <mergeCell ref="K7:L7"/>
    <mergeCell ref="M9:N9"/>
    <mergeCell ref="M10:N10"/>
    <mergeCell ref="K11:L11"/>
    <mergeCell ref="M11:N11"/>
    <mergeCell ref="K10:L10"/>
    <mergeCell ref="M14:N14"/>
    <mergeCell ref="K15:L15"/>
    <mergeCell ref="M15:N15"/>
    <mergeCell ref="K12:L12"/>
    <mergeCell ref="M12:N12"/>
    <mergeCell ref="K13:L13"/>
    <mergeCell ref="M13:N13"/>
    <mergeCell ref="K14:L14"/>
    <mergeCell ref="M18:N18"/>
    <mergeCell ref="K19:L19"/>
    <mergeCell ref="M19:N19"/>
    <mergeCell ref="K16:L16"/>
    <mergeCell ref="M16:N16"/>
    <mergeCell ref="K17:L17"/>
    <mergeCell ref="M17:N17"/>
    <mergeCell ref="K18:L18"/>
    <mergeCell ref="M25:N25"/>
    <mergeCell ref="K24:L24"/>
    <mergeCell ref="M24:N24"/>
    <mergeCell ref="M23:N23"/>
    <mergeCell ref="K20:L20"/>
    <mergeCell ref="M20:N20"/>
    <mergeCell ref="K21:L21"/>
    <mergeCell ref="M21:N21"/>
    <mergeCell ref="M22:N22"/>
    <mergeCell ref="K22:L22"/>
    <mergeCell ref="K25:L25"/>
    <mergeCell ref="D28:F28"/>
    <mergeCell ref="D34:E34"/>
    <mergeCell ref="D27:O27"/>
    <mergeCell ref="F30:I30"/>
    <mergeCell ref="M30:N30"/>
    <mergeCell ref="J30:L30"/>
    <mergeCell ref="F32:O32"/>
    <mergeCell ref="D32:E32"/>
    <mergeCell ref="L34:O34"/>
    <mergeCell ref="D30:E30"/>
  </mergeCells>
  <phoneticPr fontId="4"/>
  <conditionalFormatting sqref="F6:O25 L4:O4 F4:G4">
    <cfRule type="cellIs" dxfId="3" priority="1" stopIfTrue="1" operator="equal">
      <formula>0</formula>
    </cfRule>
  </conditionalFormatting>
  <printOptions horizontalCentered="1"/>
  <pageMargins left="0.54" right="0.19685039370078741" top="0.47244094488188981" bottom="0.39370078740157483" header="0" footer="0"/>
  <pageSetup paperSize="9" scale="135" orientation="portrait" verticalDpi="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C2:M28"/>
  <sheetViews>
    <sheetView workbookViewId="0">
      <selection activeCell="C3" sqref="C3"/>
    </sheetView>
  </sheetViews>
  <sheetFormatPr defaultRowHeight="13.2"/>
  <cols>
    <col min="3" max="3" width="16.6640625" customWidth="1"/>
    <col min="4" max="6" width="13.77734375" customWidth="1"/>
    <col min="7" max="8" width="12.109375" customWidth="1"/>
  </cols>
  <sheetData>
    <row r="2" spans="3:13" ht="19.2">
      <c r="C2" s="184" t="s">
        <v>122</v>
      </c>
      <c r="D2" s="184"/>
      <c r="E2" s="184"/>
      <c r="F2" s="184"/>
      <c r="G2" s="184"/>
      <c r="H2" s="184"/>
    </row>
    <row r="4" spans="3:13" ht="19.2">
      <c r="C4" s="184" t="s">
        <v>17</v>
      </c>
      <c r="D4" s="184"/>
      <c r="E4" s="184"/>
      <c r="F4" s="184"/>
      <c r="G4" s="184"/>
      <c r="H4" s="184"/>
    </row>
    <row r="5" spans="3:13">
      <c r="M5" t="s">
        <v>18</v>
      </c>
    </row>
    <row r="6" spans="3:13" ht="21" customHeight="1">
      <c r="C6" s="29" t="str">
        <f>①申込用紙!O3&amp;"の部"</f>
        <v>男子の部</v>
      </c>
      <c r="E6" s="24" t="s">
        <v>0</v>
      </c>
      <c r="F6" s="185" t="str">
        <f>①申込用紙!F30:I30</f>
        <v>八代工業高等学校</v>
      </c>
      <c r="G6" s="185"/>
      <c r="H6" s="185"/>
      <c r="M6" t="s">
        <v>22</v>
      </c>
    </row>
    <row r="8" spans="3:13">
      <c r="C8" s="182" t="s">
        <v>25</v>
      </c>
      <c r="D8" s="142" t="s">
        <v>23</v>
      </c>
      <c r="E8" s="158"/>
      <c r="F8" s="159"/>
      <c r="G8" s="157" t="s">
        <v>24</v>
      </c>
      <c r="H8" s="181"/>
    </row>
    <row r="9" spans="3:13">
      <c r="C9" s="183"/>
      <c r="D9" s="166" t="s">
        <v>19</v>
      </c>
      <c r="E9" s="167"/>
      <c r="F9" s="168"/>
      <c r="G9" s="30" t="s">
        <v>20</v>
      </c>
      <c r="H9" s="31" t="s">
        <v>21</v>
      </c>
    </row>
    <row r="10" spans="3:13" ht="18.75" customHeight="1">
      <c r="C10" s="180" t="str">
        <f>IF(D11=0,"","個人")</f>
        <v/>
      </c>
      <c r="D10" s="142">
        <f>データ!C29</f>
        <v>0</v>
      </c>
      <c r="E10" s="158"/>
      <c r="F10" s="159"/>
      <c r="G10" s="157" t="str">
        <f>IF(データ!D29=1,"○","")</f>
        <v/>
      </c>
      <c r="H10" s="181" t="str">
        <f>IF(データ!E29=1,"○","")</f>
        <v/>
      </c>
    </row>
    <row r="11" spans="3:13" ht="37.5" customHeight="1">
      <c r="C11" s="174"/>
      <c r="D11" s="166">
        <f>データ!B29</f>
        <v>0</v>
      </c>
      <c r="E11" s="167"/>
      <c r="F11" s="168"/>
      <c r="G11" s="162"/>
      <c r="H11" s="170"/>
    </row>
    <row r="12" spans="3:13" ht="18.75" customHeight="1">
      <c r="C12" s="173" t="str">
        <f>IF(D13=0,"","個人")</f>
        <v/>
      </c>
      <c r="D12" s="163">
        <f>データ!C30</f>
        <v>0</v>
      </c>
      <c r="E12" s="164"/>
      <c r="F12" s="165"/>
      <c r="G12" s="171" t="str">
        <f>IF(データ!D30=1,"○","")</f>
        <v/>
      </c>
      <c r="H12" s="172" t="str">
        <f>IF(データ!E30=1,"○","")</f>
        <v/>
      </c>
    </row>
    <row r="13" spans="3:13" ht="37.5" customHeight="1">
      <c r="C13" s="174"/>
      <c r="D13" s="166">
        <f>データ!B30</f>
        <v>0</v>
      </c>
      <c r="E13" s="167"/>
      <c r="F13" s="168"/>
      <c r="G13" s="162"/>
      <c r="H13" s="170"/>
    </row>
    <row r="14" spans="3:13" ht="18.75" customHeight="1">
      <c r="C14" s="173" t="str">
        <f>IF(D15=0,"","個人")</f>
        <v/>
      </c>
      <c r="D14" s="140">
        <f>データ!C31</f>
        <v>0</v>
      </c>
      <c r="E14" s="175"/>
      <c r="F14" s="176"/>
      <c r="G14" s="161" t="str">
        <f>IF(データ!D31=1,"○","")</f>
        <v/>
      </c>
      <c r="H14" s="169" t="str">
        <f>IF(データ!E31=1,"○","")</f>
        <v/>
      </c>
    </row>
    <row r="15" spans="3:13" ht="37.5" customHeight="1">
      <c r="C15" s="174"/>
      <c r="D15" s="166">
        <f>データ!B31</f>
        <v>0</v>
      </c>
      <c r="E15" s="167"/>
      <c r="F15" s="168"/>
      <c r="G15" s="162"/>
      <c r="H15" s="170"/>
    </row>
    <row r="16" spans="3:13" ht="18.75" customHeight="1">
      <c r="C16" s="173" t="str">
        <f>IF(D17=0,"","個人")</f>
        <v/>
      </c>
      <c r="D16" s="163">
        <f>データ!C32</f>
        <v>0</v>
      </c>
      <c r="E16" s="164"/>
      <c r="F16" s="165"/>
      <c r="G16" s="171" t="str">
        <f>IF(データ!D32=1,"○","")</f>
        <v/>
      </c>
      <c r="H16" s="172" t="str">
        <f>IF(データ!E32=1,"○","")</f>
        <v/>
      </c>
    </row>
    <row r="17" spans="3:8" ht="37.5" customHeight="1">
      <c r="C17" s="174"/>
      <c r="D17" s="166">
        <f>データ!B32</f>
        <v>0</v>
      </c>
      <c r="E17" s="167"/>
      <c r="F17" s="168"/>
      <c r="G17" s="162"/>
      <c r="H17" s="170"/>
    </row>
    <row r="19" spans="3:8">
      <c r="C19" s="160" t="s">
        <v>29</v>
      </c>
      <c r="D19" s="160"/>
      <c r="E19" s="160"/>
      <c r="F19" s="160"/>
      <c r="G19" s="160"/>
      <c r="H19" s="160"/>
    </row>
    <row r="21" spans="3:8">
      <c r="C21" s="178">
        <f>データ!E11</f>
        <v>0</v>
      </c>
      <c r="D21" s="178"/>
    </row>
    <row r="22" spans="3:8">
      <c r="E22" t="str">
        <f>F6&amp;"長"</f>
        <v>八代工業高等学校長</v>
      </c>
    </row>
    <row r="23" spans="3:8">
      <c r="F23" s="179" t="str">
        <f>データ!D17&amp;"　　印"</f>
        <v>　　印</v>
      </c>
      <c r="G23" s="179"/>
    </row>
    <row r="25" spans="3:8" ht="20.25" customHeight="1">
      <c r="C25" s="160" t="s">
        <v>26</v>
      </c>
      <c r="D25" s="160"/>
      <c r="E25" s="160"/>
      <c r="F25" s="160"/>
      <c r="G25" s="160"/>
      <c r="H25" s="160"/>
    </row>
    <row r="26" spans="3:8" ht="20.25" customHeight="1">
      <c r="C26" s="160" t="s">
        <v>46</v>
      </c>
      <c r="D26" s="160"/>
      <c r="E26" s="160"/>
      <c r="F26" s="160"/>
      <c r="G26" s="160"/>
      <c r="H26" s="160"/>
    </row>
    <row r="27" spans="3:8" ht="37.5" customHeight="1">
      <c r="C27" s="177" t="s">
        <v>27</v>
      </c>
      <c r="D27" s="160"/>
      <c r="E27" s="160"/>
      <c r="F27" s="160"/>
      <c r="G27" s="160"/>
      <c r="H27" s="160"/>
    </row>
    <row r="28" spans="3:8" ht="37.5" customHeight="1">
      <c r="C28" s="177" t="s">
        <v>28</v>
      </c>
      <c r="D28" s="160"/>
      <c r="E28" s="160"/>
      <c r="F28" s="160"/>
      <c r="G28" s="160"/>
      <c r="H28" s="160"/>
    </row>
  </sheetData>
  <mergeCells count="34">
    <mergeCell ref="D8:F8"/>
    <mergeCell ref="D9:F9"/>
    <mergeCell ref="C8:C9"/>
    <mergeCell ref="C2:H2"/>
    <mergeCell ref="G8:H8"/>
    <mergeCell ref="C4:H4"/>
    <mergeCell ref="F6:H6"/>
    <mergeCell ref="H12:H13"/>
    <mergeCell ref="C10:C11"/>
    <mergeCell ref="D10:F10"/>
    <mergeCell ref="D11:F11"/>
    <mergeCell ref="C12:C13"/>
    <mergeCell ref="G10:G11"/>
    <mergeCell ref="H10:H11"/>
    <mergeCell ref="G12:G13"/>
    <mergeCell ref="D12:F12"/>
    <mergeCell ref="D13:F13"/>
    <mergeCell ref="C28:H28"/>
    <mergeCell ref="C25:H25"/>
    <mergeCell ref="C26:H26"/>
    <mergeCell ref="C27:H27"/>
    <mergeCell ref="C21:D21"/>
    <mergeCell ref="F23:G23"/>
    <mergeCell ref="C19:H19"/>
    <mergeCell ref="G14:G15"/>
    <mergeCell ref="D16:F16"/>
    <mergeCell ref="D17:F17"/>
    <mergeCell ref="H14:H15"/>
    <mergeCell ref="G16:G17"/>
    <mergeCell ref="H16:H17"/>
    <mergeCell ref="C14:C15"/>
    <mergeCell ref="C16:C17"/>
    <mergeCell ref="D14:F14"/>
    <mergeCell ref="D15:F15"/>
  </mergeCells>
  <phoneticPr fontId="4"/>
  <conditionalFormatting sqref="C10:C17">
    <cfRule type="cellIs" dxfId="2" priority="1" stopIfTrue="1" operator="equal">
      <formula>""</formula>
    </cfRule>
  </conditionalFormatting>
  <conditionalFormatting sqref="D10:F17">
    <cfRule type="cellIs" dxfId="1" priority="2" stopIfTrue="1" operator="equal">
      <formula>0</formula>
    </cfRule>
  </conditionalFormatting>
  <printOptions horizontalCentered="1"/>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B95CA-9CF7-41BA-B593-6A38C502E152}">
  <sheetPr>
    <tabColor rgb="FF00B050"/>
  </sheetPr>
  <dimension ref="A1:K31"/>
  <sheetViews>
    <sheetView zoomScaleNormal="100" workbookViewId="0">
      <selection activeCell="F7" sqref="F7:G7"/>
    </sheetView>
  </sheetViews>
  <sheetFormatPr defaultColWidth="8.88671875" defaultRowHeight="13.2"/>
  <cols>
    <col min="1" max="1" width="6.88671875" style="86" customWidth="1"/>
    <col min="2" max="2" width="18.5546875" style="80" customWidth="1"/>
    <col min="3" max="3" width="9.5546875" style="80" customWidth="1"/>
    <col min="4" max="4" width="22.5546875" style="80" customWidth="1"/>
    <col min="5" max="5" width="25.109375" style="80" customWidth="1"/>
    <col min="6" max="6" width="17.5546875" style="80" customWidth="1"/>
    <col min="7" max="7" width="5.33203125" style="80" customWidth="1"/>
    <col min="8" max="8" width="6.88671875" style="80" customWidth="1"/>
    <col min="9" max="16384" width="8.88671875" style="80"/>
  </cols>
  <sheetData>
    <row r="1" spans="1:11" ht="16.2">
      <c r="A1" s="78" t="s">
        <v>99</v>
      </c>
      <c r="B1" s="79"/>
      <c r="D1" s="79"/>
      <c r="E1" s="79"/>
      <c r="F1" s="79"/>
      <c r="G1" s="81" t="s">
        <v>100</v>
      </c>
    </row>
    <row r="2" spans="1:11" ht="21">
      <c r="A2" s="189" t="s">
        <v>128</v>
      </c>
      <c r="B2" s="189"/>
      <c r="C2" s="189"/>
      <c r="D2" s="189"/>
      <c r="E2" s="189"/>
      <c r="F2" s="189"/>
      <c r="G2" s="189"/>
    </row>
    <row r="3" spans="1:11" ht="24" customHeight="1">
      <c r="A3" s="82"/>
      <c r="B3" s="79"/>
      <c r="C3" s="79"/>
      <c r="D3" s="83" t="s">
        <v>101</v>
      </c>
      <c r="E3" s="190" t="str">
        <f>②ベンチ入り指導者申込書!F6&amp;"("&amp;データ!B11&amp;")"</f>
        <v>八代工業高等学校(男子)</v>
      </c>
      <c r="F3" s="190"/>
      <c r="G3" s="84"/>
      <c r="H3" s="85"/>
    </row>
    <row r="4" spans="1:11" ht="24" customHeight="1">
      <c r="D4" s="83" t="s">
        <v>102</v>
      </c>
      <c r="E4" s="191"/>
      <c r="F4" s="192"/>
      <c r="H4" s="87"/>
      <c r="I4" s="87"/>
      <c r="J4" s="87"/>
      <c r="K4" s="87"/>
    </row>
    <row r="5" spans="1:11" ht="14.4">
      <c r="D5" s="83"/>
      <c r="H5" s="87"/>
      <c r="I5" s="87"/>
      <c r="J5" s="87"/>
      <c r="K5" s="87"/>
    </row>
    <row r="6" spans="1:11" ht="18" customHeight="1">
      <c r="A6" s="88" t="s">
        <v>103</v>
      </c>
      <c r="B6" s="89" t="s">
        <v>104</v>
      </c>
      <c r="C6" s="90" t="s">
        <v>105</v>
      </c>
      <c r="D6" s="193" t="s">
        <v>106</v>
      </c>
      <c r="E6" s="194"/>
      <c r="F6" s="193" t="s">
        <v>107</v>
      </c>
      <c r="G6" s="195"/>
    </row>
    <row r="7" spans="1:11" ht="30" customHeight="1">
      <c r="A7" s="91" t="s">
        <v>108</v>
      </c>
      <c r="B7" s="92"/>
      <c r="C7" s="93" t="s">
        <v>109</v>
      </c>
      <c r="D7" s="186" t="s">
        <v>110</v>
      </c>
      <c r="E7" s="187"/>
      <c r="F7" s="186"/>
      <c r="G7" s="188"/>
    </row>
    <row r="8" spans="1:11" ht="30" customHeight="1">
      <c r="A8" s="91" t="s">
        <v>111</v>
      </c>
      <c r="B8" s="92"/>
      <c r="C8" s="94" t="s">
        <v>109</v>
      </c>
      <c r="D8" s="196" t="s">
        <v>110</v>
      </c>
      <c r="E8" s="197"/>
      <c r="F8" s="196"/>
      <c r="G8" s="198"/>
    </row>
    <row r="9" spans="1:11" ht="30" customHeight="1">
      <c r="A9" s="91" t="s">
        <v>111</v>
      </c>
      <c r="B9" s="92"/>
      <c r="C9" s="94" t="s">
        <v>109</v>
      </c>
      <c r="D9" s="196" t="s">
        <v>110</v>
      </c>
      <c r="E9" s="197"/>
      <c r="F9" s="196"/>
      <c r="G9" s="198"/>
    </row>
    <row r="10" spans="1:11" ht="30" customHeight="1">
      <c r="A10" s="95" t="s">
        <v>112</v>
      </c>
      <c r="B10" s="96"/>
      <c r="C10" s="94" t="s">
        <v>109</v>
      </c>
      <c r="D10" s="196" t="s">
        <v>110</v>
      </c>
      <c r="E10" s="197"/>
      <c r="F10" s="196"/>
      <c r="G10" s="198"/>
    </row>
    <row r="11" spans="1:11" ht="30" customHeight="1">
      <c r="A11" s="95">
        <v>1</v>
      </c>
      <c r="B11" s="96"/>
      <c r="C11" s="94" t="s">
        <v>109</v>
      </c>
      <c r="D11" s="196" t="s">
        <v>110</v>
      </c>
      <c r="E11" s="197"/>
      <c r="F11" s="196"/>
      <c r="G11" s="198"/>
    </row>
    <row r="12" spans="1:11" ht="30" customHeight="1">
      <c r="A12" s="95">
        <v>2</v>
      </c>
      <c r="B12" s="96"/>
      <c r="C12" s="94" t="s">
        <v>109</v>
      </c>
      <c r="D12" s="196" t="s">
        <v>110</v>
      </c>
      <c r="E12" s="197"/>
      <c r="F12" s="196"/>
      <c r="G12" s="198"/>
    </row>
    <row r="13" spans="1:11" ht="30" customHeight="1">
      <c r="A13" s="95">
        <v>3</v>
      </c>
      <c r="B13" s="96"/>
      <c r="C13" s="94" t="s">
        <v>109</v>
      </c>
      <c r="D13" s="196" t="s">
        <v>110</v>
      </c>
      <c r="E13" s="197"/>
      <c r="F13" s="196"/>
      <c r="G13" s="198"/>
    </row>
    <row r="14" spans="1:11" ht="30" customHeight="1">
      <c r="A14" s="95">
        <v>4</v>
      </c>
      <c r="B14" s="96"/>
      <c r="C14" s="94" t="s">
        <v>109</v>
      </c>
      <c r="D14" s="196" t="s">
        <v>110</v>
      </c>
      <c r="E14" s="197"/>
      <c r="F14" s="196"/>
      <c r="G14" s="198"/>
    </row>
    <row r="15" spans="1:11" ht="30" customHeight="1">
      <c r="A15" s="95">
        <v>5</v>
      </c>
      <c r="B15" s="96"/>
      <c r="C15" s="94" t="s">
        <v>109</v>
      </c>
      <c r="D15" s="196" t="s">
        <v>110</v>
      </c>
      <c r="E15" s="197"/>
      <c r="F15" s="196"/>
      <c r="G15" s="198"/>
    </row>
    <row r="16" spans="1:11" ht="30" customHeight="1">
      <c r="A16" s="95">
        <v>6</v>
      </c>
      <c r="B16" s="96"/>
      <c r="C16" s="94" t="s">
        <v>109</v>
      </c>
      <c r="D16" s="196" t="s">
        <v>110</v>
      </c>
      <c r="E16" s="197"/>
      <c r="F16" s="196"/>
      <c r="G16" s="198"/>
    </row>
    <row r="17" spans="1:7" ht="30" customHeight="1">
      <c r="A17" s="95">
        <v>7</v>
      </c>
      <c r="B17" s="96"/>
      <c r="C17" s="94" t="s">
        <v>109</v>
      </c>
      <c r="D17" s="196" t="s">
        <v>110</v>
      </c>
      <c r="E17" s="197"/>
      <c r="F17" s="196"/>
      <c r="G17" s="198"/>
    </row>
    <row r="18" spans="1:7" ht="30" customHeight="1">
      <c r="A18" s="95">
        <v>8</v>
      </c>
      <c r="B18" s="96"/>
      <c r="C18" s="94" t="s">
        <v>109</v>
      </c>
      <c r="D18" s="196" t="s">
        <v>110</v>
      </c>
      <c r="E18" s="197"/>
      <c r="F18" s="196"/>
      <c r="G18" s="198"/>
    </row>
    <row r="19" spans="1:7" ht="30" customHeight="1">
      <c r="A19" s="95">
        <v>9</v>
      </c>
      <c r="B19" s="96"/>
      <c r="C19" s="94" t="s">
        <v>109</v>
      </c>
      <c r="D19" s="196" t="s">
        <v>110</v>
      </c>
      <c r="E19" s="197"/>
      <c r="F19" s="196"/>
      <c r="G19" s="198"/>
    </row>
    <row r="20" spans="1:7" ht="30" customHeight="1">
      <c r="A20" s="95">
        <v>10</v>
      </c>
      <c r="B20" s="96"/>
      <c r="C20" s="94" t="s">
        <v>109</v>
      </c>
      <c r="D20" s="196" t="s">
        <v>110</v>
      </c>
      <c r="E20" s="197"/>
      <c r="F20" s="196"/>
      <c r="G20" s="198"/>
    </row>
    <row r="21" spans="1:7" ht="30" customHeight="1">
      <c r="A21" s="95">
        <v>11</v>
      </c>
      <c r="B21" s="96"/>
      <c r="C21" s="94" t="s">
        <v>109</v>
      </c>
      <c r="D21" s="196" t="s">
        <v>110</v>
      </c>
      <c r="E21" s="197"/>
      <c r="F21" s="196"/>
      <c r="G21" s="198"/>
    </row>
    <row r="22" spans="1:7" ht="30" customHeight="1">
      <c r="A22" s="95">
        <v>12</v>
      </c>
      <c r="B22" s="96"/>
      <c r="C22" s="94" t="s">
        <v>109</v>
      </c>
      <c r="D22" s="196" t="s">
        <v>110</v>
      </c>
      <c r="E22" s="197"/>
      <c r="F22" s="196"/>
      <c r="G22" s="198"/>
    </row>
    <row r="23" spans="1:7" ht="30" customHeight="1">
      <c r="A23" s="95">
        <v>13</v>
      </c>
      <c r="B23" s="96"/>
      <c r="C23" s="94" t="s">
        <v>109</v>
      </c>
      <c r="D23" s="196" t="s">
        <v>110</v>
      </c>
      <c r="E23" s="197"/>
      <c r="F23" s="196"/>
      <c r="G23" s="198"/>
    </row>
    <row r="24" spans="1:7" ht="30" customHeight="1">
      <c r="A24" s="95">
        <v>14</v>
      </c>
      <c r="B24" s="96"/>
      <c r="C24" s="94" t="s">
        <v>109</v>
      </c>
      <c r="D24" s="196" t="s">
        <v>110</v>
      </c>
      <c r="E24" s="197"/>
      <c r="F24" s="196"/>
      <c r="G24" s="198"/>
    </row>
    <row r="25" spans="1:7" ht="30" customHeight="1">
      <c r="A25" s="95">
        <v>15</v>
      </c>
      <c r="B25" s="96"/>
      <c r="C25" s="94" t="s">
        <v>109</v>
      </c>
      <c r="D25" s="196" t="s">
        <v>110</v>
      </c>
      <c r="E25" s="197"/>
      <c r="F25" s="196"/>
      <c r="G25" s="198"/>
    </row>
    <row r="26" spans="1:7" ht="30" customHeight="1">
      <c r="A26" s="95">
        <v>16</v>
      </c>
      <c r="B26" s="96"/>
      <c r="C26" s="94" t="s">
        <v>109</v>
      </c>
      <c r="D26" s="196" t="s">
        <v>110</v>
      </c>
      <c r="E26" s="197"/>
      <c r="F26" s="196"/>
      <c r="G26" s="198"/>
    </row>
    <row r="27" spans="1:7" ht="30" customHeight="1">
      <c r="A27" s="95">
        <v>17</v>
      </c>
      <c r="B27" s="96"/>
      <c r="C27" s="94" t="s">
        <v>109</v>
      </c>
      <c r="D27" s="196" t="s">
        <v>110</v>
      </c>
      <c r="E27" s="197"/>
      <c r="F27" s="196"/>
      <c r="G27" s="198"/>
    </row>
    <row r="28" spans="1:7" ht="30" customHeight="1">
      <c r="A28" s="95">
        <v>18</v>
      </c>
      <c r="B28" s="96"/>
      <c r="C28" s="94" t="s">
        <v>109</v>
      </c>
      <c r="D28" s="196" t="s">
        <v>110</v>
      </c>
      <c r="E28" s="197"/>
      <c r="F28" s="196"/>
      <c r="G28" s="198"/>
    </row>
    <row r="29" spans="1:7" ht="30" customHeight="1">
      <c r="A29" s="95">
        <v>19</v>
      </c>
      <c r="B29" s="96"/>
      <c r="C29" s="94" t="s">
        <v>109</v>
      </c>
      <c r="D29" s="196" t="s">
        <v>110</v>
      </c>
      <c r="E29" s="197"/>
      <c r="F29" s="196"/>
      <c r="G29" s="198"/>
    </row>
    <row r="30" spans="1:7" ht="30" customHeight="1">
      <c r="A30" s="97">
        <v>20</v>
      </c>
      <c r="B30" s="98"/>
      <c r="C30" s="99" t="s">
        <v>109</v>
      </c>
      <c r="D30" s="199" t="s">
        <v>110</v>
      </c>
      <c r="E30" s="200"/>
      <c r="F30" s="199"/>
      <c r="G30" s="201"/>
    </row>
    <row r="31" spans="1:7" ht="18.899999999999999" customHeight="1">
      <c r="A31" s="100"/>
      <c r="B31" s="101"/>
      <c r="C31" s="102"/>
      <c r="D31" s="103"/>
      <c r="E31" s="103"/>
      <c r="F31" s="103"/>
      <c r="G31" s="103"/>
    </row>
  </sheetData>
  <mergeCells count="53">
    <mergeCell ref="D29:E29"/>
    <mergeCell ref="F29:G29"/>
    <mergeCell ref="D30:E30"/>
    <mergeCell ref="F30:G30"/>
    <mergeCell ref="D26:E26"/>
    <mergeCell ref="F26:G26"/>
    <mergeCell ref="D27:E27"/>
    <mergeCell ref="F27:G27"/>
    <mergeCell ref="D28:E28"/>
    <mergeCell ref="F28:G28"/>
    <mergeCell ref="D23:E23"/>
    <mergeCell ref="F23:G23"/>
    <mergeCell ref="D24:E24"/>
    <mergeCell ref="F24:G24"/>
    <mergeCell ref="D25:E25"/>
    <mergeCell ref="F25:G25"/>
    <mergeCell ref="D20:E20"/>
    <mergeCell ref="F20:G20"/>
    <mergeCell ref="D21:E21"/>
    <mergeCell ref="F21:G21"/>
    <mergeCell ref="D22:E22"/>
    <mergeCell ref="F22:G22"/>
    <mergeCell ref="D17:E17"/>
    <mergeCell ref="F17:G17"/>
    <mergeCell ref="D18:E18"/>
    <mergeCell ref="F18:G18"/>
    <mergeCell ref="D19:E19"/>
    <mergeCell ref="F19:G19"/>
    <mergeCell ref="D14:E14"/>
    <mergeCell ref="F14:G14"/>
    <mergeCell ref="D15:E15"/>
    <mergeCell ref="F15:G15"/>
    <mergeCell ref="D16:E16"/>
    <mergeCell ref="F16:G16"/>
    <mergeCell ref="D11:E11"/>
    <mergeCell ref="F11:G11"/>
    <mergeCell ref="D12:E12"/>
    <mergeCell ref="F12:G12"/>
    <mergeCell ref="D13:E13"/>
    <mergeCell ref="F13:G13"/>
    <mergeCell ref="D8:E8"/>
    <mergeCell ref="F8:G8"/>
    <mergeCell ref="D9:E9"/>
    <mergeCell ref="F9:G9"/>
    <mergeCell ref="D10:E10"/>
    <mergeCell ref="F10:G10"/>
    <mergeCell ref="D7:E7"/>
    <mergeCell ref="F7:G7"/>
    <mergeCell ref="A2:G2"/>
    <mergeCell ref="E3:F3"/>
    <mergeCell ref="E4:F4"/>
    <mergeCell ref="D6:E6"/>
    <mergeCell ref="F6:G6"/>
  </mergeCells>
  <phoneticPr fontId="4"/>
  <pageMargins left="0.70866141732283472" right="0.70866141732283472" top="0.74803149606299213" bottom="0.74803149606299213" header="0.31496062992125984" footer="0.31496062992125984"/>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5DEE5-6367-4556-ACDF-914AC15CD5CB}">
  <sheetPr>
    <tabColor rgb="FF00B050"/>
  </sheetPr>
  <dimension ref="A1:H39"/>
  <sheetViews>
    <sheetView zoomScaleNormal="100" workbookViewId="0">
      <selection activeCell="D5" sqref="D5"/>
    </sheetView>
  </sheetViews>
  <sheetFormatPr defaultColWidth="9" defaultRowHeight="13.2"/>
  <cols>
    <col min="1" max="1" width="3.5546875" style="107" customWidth="1"/>
    <col min="2" max="3" width="14.5546875" style="107" customWidth="1"/>
    <col min="4" max="4" width="9" style="107"/>
    <col min="5" max="6" width="19.44140625" style="107" customWidth="1"/>
    <col min="7" max="7" width="9" style="107"/>
    <col min="8" max="8" width="9" style="107" customWidth="1"/>
    <col min="9" max="16384" width="9" style="107"/>
  </cols>
  <sheetData>
    <row r="1" spans="1:8" ht="24" customHeight="1">
      <c r="A1" s="203" t="s">
        <v>123</v>
      </c>
      <c r="B1" s="203"/>
      <c r="C1" s="204" t="s">
        <v>124</v>
      </c>
      <c r="D1" s="204"/>
      <c r="E1" s="204"/>
      <c r="F1" s="204"/>
      <c r="G1" s="204"/>
      <c r="H1" s="204"/>
    </row>
    <row r="2" spans="1:8" ht="21.6" thickBot="1">
      <c r="A2" s="108"/>
      <c r="G2" s="109"/>
      <c r="H2" s="110" t="s">
        <v>113</v>
      </c>
    </row>
    <row r="3" spans="1:8" ht="24" thickBot="1">
      <c r="A3" s="111"/>
      <c r="B3" s="205" t="str">
        <f>データ!B17</f>
        <v>八代工業</v>
      </c>
      <c r="C3" s="205"/>
      <c r="D3" s="205" t="str">
        <f>①申込用紙!H4&amp;"("&amp;データ!B11&amp;")"</f>
        <v>高等学校(男子)</v>
      </c>
      <c r="E3" s="205"/>
    </row>
    <row r="4" spans="1:8" ht="20.25" customHeight="1">
      <c r="A4" s="111"/>
      <c r="B4" s="112"/>
      <c r="C4" s="113"/>
      <c r="D4" s="113"/>
      <c r="E4" s="113"/>
      <c r="F4" s="114" t="s">
        <v>114</v>
      </c>
      <c r="G4" s="115" t="s">
        <v>115</v>
      </c>
      <c r="H4" s="116" t="s">
        <v>116</v>
      </c>
    </row>
    <row r="5" spans="1:8" ht="23.25" customHeight="1">
      <c r="A5" s="111"/>
      <c r="B5" s="112"/>
      <c r="C5" s="113"/>
      <c r="D5" s="113"/>
      <c r="E5" s="117" t="s">
        <v>117</v>
      </c>
      <c r="F5" s="206"/>
      <c r="G5" s="206"/>
      <c r="H5" s="206"/>
    </row>
    <row r="6" spans="1:8" ht="23.25" customHeight="1">
      <c r="E6" s="118" t="s">
        <v>118</v>
      </c>
      <c r="F6" s="202" t="s">
        <v>119</v>
      </c>
      <c r="G6" s="202"/>
      <c r="H6" s="202"/>
    </row>
    <row r="8" spans="1:8" ht="28.5" customHeight="1">
      <c r="B8" s="119" t="s">
        <v>120</v>
      </c>
      <c r="C8" s="120" t="s">
        <v>125</v>
      </c>
      <c r="D8" s="106" t="s">
        <v>105</v>
      </c>
      <c r="E8" s="207" t="s">
        <v>106</v>
      </c>
      <c r="F8" s="207"/>
      <c r="G8" s="207" t="s">
        <v>107</v>
      </c>
      <c r="H8" s="208"/>
    </row>
    <row r="9" spans="1:8" ht="23.25" customHeight="1">
      <c r="A9" s="121">
        <v>1</v>
      </c>
      <c r="B9" s="122"/>
      <c r="C9" s="123"/>
      <c r="D9" s="104" t="s">
        <v>109</v>
      </c>
      <c r="E9" s="209" t="s">
        <v>110</v>
      </c>
      <c r="F9" s="209"/>
      <c r="G9" s="209"/>
      <c r="H9" s="210"/>
    </row>
    <row r="10" spans="1:8" ht="23.25" customHeight="1">
      <c r="A10" s="124">
        <v>2</v>
      </c>
      <c r="B10" s="122"/>
      <c r="C10" s="123"/>
      <c r="D10" s="104" t="s">
        <v>109</v>
      </c>
      <c r="E10" s="209" t="s">
        <v>110</v>
      </c>
      <c r="F10" s="209"/>
      <c r="G10" s="209"/>
      <c r="H10" s="210"/>
    </row>
    <row r="11" spans="1:8" ht="23.25" customHeight="1">
      <c r="A11" s="121">
        <v>3</v>
      </c>
      <c r="B11" s="122"/>
      <c r="C11" s="123"/>
      <c r="D11" s="104" t="s">
        <v>109</v>
      </c>
      <c r="E11" s="209" t="s">
        <v>110</v>
      </c>
      <c r="F11" s="209"/>
      <c r="G11" s="209"/>
      <c r="H11" s="210"/>
    </row>
    <row r="12" spans="1:8" ht="23.25" customHeight="1">
      <c r="A12" s="121">
        <v>4</v>
      </c>
      <c r="B12" s="122"/>
      <c r="C12" s="123"/>
      <c r="D12" s="104" t="s">
        <v>109</v>
      </c>
      <c r="E12" s="209" t="s">
        <v>110</v>
      </c>
      <c r="F12" s="209"/>
      <c r="G12" s="209"/>
      <c r="H12" s="210"/>
    </row>
    <row r="13" spans="1:8" ht="23.25" customHeight="1">
      <c r="A13" s="124">
        <v>5</v>
      </c>
      <c r="B13" s="122"/>
      <c r="C13" s="123"/>
      <c r="D13" s="104" t="s">
        <v>109</v>
      </c>
      <c r="E13" s="209" t="s">
        <v>110</v>
      </c>
      <c r="F13" s="209"/>
      <c r="G13" s="209"/>
      <c r="H13" s="210"/>
    </row>
    <row r="14" spans="1:8" ht="23.25" customHeight="1">
      <c r="A14" s="121">
        <v>6</v>
      </c>
      <c r="B14" s="122"/>
      <c r="C14" s="123"/>
      <c r="D14" s="104" t="s">
        <v>109</v>
      </c>
      <c r="E14" s="209" t="s">
        <v>110</v>
      </c>
      <c r="F14" s="209"/>
      <c r="G14" s="209"/>
      <c r="H14" s="210"/>
    </row>
    <row r="15" spans="1:8" ht="23.25" customHeight="1">
      <c r="A15" s="121">
        <v>7</v>
      </c>
      <c r="B15" s="122"/>
      <c r="C15" s="123"/>
      <c r="D15" s="104" t="s">
        <v>109</v>
      </c>
      <c r="E15" s="209" t="s">
        <v>110</v>
      </c>
      <c r="F15" s="209"/>
      <c r="G15" s="209"/>
      <c r="H15" s="210"/>
    </row>
    <row r="16" spans="1:8" ht="23.25" customHeight="1">
      <c r="A16" s="124">
        <v>8</v>
      </c>
      <c r="B16" s="122"/>
      <c r="C16" s="123"/>
      <c r="D16" s="104" t="s">
        <v>109</v>
      </c>
      <c r="E16" s="209" t="s">
        <v>110</v>
      </c>
      <c r="F16" s="209"/>
      <c r="G16" s="209"/>
      <c r="H16" s="210"/>
    </row>
    <row r="17" spans="1:8" ht="23.25" customHeight="1">
      <c r="A17" s="121">
        <v>9</v>
      </c>
      <c r="B17" s="122"/>
      <c r="C17" s="123"/>
      <c r="D17" s="104" t="s">
        <v>109</v>
      </c>
      <c r="E17" s="209" t="s">
        <v>110</v>
      </c>
      <c r="F17" s="209"/>
      <c r="G17" s="209"/>
      <c r="H17" s="210"/>
    </row>
    <row r="18" spans="1:8" ht="23.25" customHeight="1">
      <c r="A18" s="121">
        <v>10</v>
      </c>
      <c r="B18" s="122"/>
      <c r="C18" s="123"/>
      <c r="D18" s="104" t="s">
        <v>109</v>
      </c>
      <c r="E18" s="209" t="s">
        <v>110</v>
      </c>
      <c r="F18" s="209"/>
      <c r="G18" s="209"/>
      <c r="H18" s="210"/>
    </row>
    <row r="19" spans="1:8" ht="23.25" customHeight="1">
      <c r="A19" s="124">
        <v>11</v>
      </c>
      <c r="B19" s="122"/>
      <c r="C19" s="123"/>
      <c r="D19" s="104" t="s">
        <v>109</v>
      </c>
      <c r="E19" s="209" t="s">
        <v>110</v>
      </c>
      <c r="F19" s="209"/>
      <c r="G19" s="209"/>
      <c r="H19" s="210"/>
    </row>
    <row r="20" spans="1:8" ht="23.25" customHeight="1">
      <c r="A20" s="121">
        <v>12</v>
      </c>
      <c r="B20" s="122"/>
      <c r="C20" s="123"/>
      <c r="D20" s="104" t="s">
        <v>109</v>
      </c>
      <c r="E20" s="209" t="s">
        <v>110</v>
      </c>
      <c r="F20" s="209"/>
      <c r="G20" s="209"/>
      <c r="H20" s="210"/>
    </row>
    <row r="21" spans="1:8" ht="23.25" customHeight="1">
      <c r="A21" s="121">
        <v>13</v>
      </c>
      <c r="B21" s="122"/>
      <c r="C21" s="123"/>
      <c r="D21" s="104" t="s">
        <v>109</v>
      </c>
      <c r="E21" s="209" t="s">
        <v>110</v>
      </c>
      <c r="F21" s="209"/>
      <c r="G21" s="209"/>
      <c r="H21" s="210"/>
    </row>
    <row r="22" spans="1:8" ht="23.25" customHeight="1">
      <c r="A22" s="124">
        <v>14</v>
      </c>
      <c r="B22" s="122"/>
      <c r="C22" s="123"/>
      <c r="D22" s="104" t="s">
        <v>109</v>
      </c>
      <c r="E22" s="209" t="s">
        <v>110</v>
      </c>
      <c r="F22" s="209"/>
      <c r="G22" s="209"/>
      <c r="H22" s="210"/>
    </row>
    <row r="23" spans="1:8" ht="23.25" customHeight="1">
      <c r="A23" s="121">
        <v>15</v>
      </c>
      <c r="B23" s="122"/>
      <c r="C23" s="123"/>
      <c r="D23" s="104" t="s">
        <v>109</v>
      </c>
      <c r="E23" s="209" t="s">
        <v>110</v>
      </c>
      <c r="F23" s="209"/>
      <c r="G23" s="209"/>
      <c r="H23" s="210"/>
    </row>
    <row r="24" spans="1:8" ht="23.25" customHeight="1">
      <c r="A24" s="121">
        <v>16</v>
      </c>
      <c r="B24" s="122"/>
      <c r="C24" s="123"/>
      <c r="D24" s="104" t="s">
        <v>109</v>
      </c>
      <c r="E24" s="209" t="s">
        <v>110</v>
      </c>
      <c r="F24" s="209"/>
      <c r="G24" s="209"/>
      <c r="H24" s="210"/>
    </row>
    <row r="25" spans="1:8" ht="23.25" customHeight="1">
      <c r="A25" s="124">
        <v>17</v>
      </c>
      <c r="B25" s="122"/>
      <c r="C25" s="123"/>
      <c r="D25" s="104" t="s">
        <v>109</v>
      </c>
      <c r="E25" s="209" t="s">
        <v>110</v>
      </c>
      <c r="F25" s="209"/>
      <c r="G25" s="209"/>
      <c r="H25" s="210"/>
    </row>
    <row r="26" spans="1:8" ht="23.25" customHeight="1">
      <c r="A26" s="121">
        <v>18</v>
      </c>
      <c r="B26" s="122"/>
      <c r="C26" s="123"/>
      <c r="D26" s="104" t="s">
        <v>109</v>
      </c>
      <c r="E26" s="209" t="s">
        <v>110</v>
      </c>
      <c r="F26" s="209"/>
      <c r="G26" s="209"/>
      <c r="H26" s="210"/>
    </row>
    <row r="27" spans="1:8" ht="23.25" customHeight="1">
      <c r="A27" s="121">
        <v>19</v>
      </c>
      <c r="B27" s="122"/>
      <c r="C27" s="123"/>
      <c r="D27" s="104" t="s">
        <v>109</v>
      </c>
      <c r="E27" s="209" t="s">
        <v>110</v>
      </c>
      <c r="F27" s="209"/>
      <c r="G27" s="209"/>
      <c r="H27" s="210"/>
    </row>
    <row r="28" spans="1:8" ht="23.25" customHeight="1">
      <c r="A28" s="124">
        <v>20</v>
      </c>
      <c r="B28" s="122"/>
      <c r="C28" s="123"/>
      <c r="D28" s="104" t="s">
        <v>109</v>
      </c>
      <c r="E28" s="209" t="s">
        <v>110</v>
      </c>
      <c r="F28" s="209"/>
      <c r="G28" s="209"/>
      <c r="H28" s="210"/>
    </row>
    <row r="29" spans="1:8" ht="23.25" customHeight="1">
      <c r="A29" s="121">
        <v>21</v>
      </c>
      <c r="B29" s="122"/>
      <c r="C29" s="123"/>
      <c r="D29" s="104" t="s">
        <v>109</v>
      </c>
      <c r="E29" s="209" t="s">
        <v>110</v>
      </c>
      <c r="F29" s="209"/>
      <c r="G29" s="209"/>
      <c r="H29" s="210"/>
    </row>
    <row r="30" spans="1:8" ht="23.25" customHeight="1">
      <c r="A30" s="121">
        <v>22</v>
      </c>
      <c r="B30" s="122"/>
      <c r="C30" s="123"/>
      <c r="D30" s="104" t="s">
        <v>109</v>
      </c>
      <c r="E30" s="209" t="s">
        <v>110</v>
      </c>
      <c r="F30" s="209"/>
      <c r="G30" s="209"/>
      <c r="H30" s="210"/>
    </row>
    <row r="31" spans="1:8" ht="23.25" customHeight="1">
      <c r="A31" s="124">
        <v>23</v>
      </c>
      <c r="B31" s="122"/>
      <c r="C31" s="123"/>
      <c r="D31" s="104" t="s">
        <v>109</v>
      </c>
      <c r="E31" s="209" t="s">
        <v>110</v>
      </c>
      <c r="F31" s="209"/>
      <c r="G31" s="209"/>
      <c r="H31" s="210"/>
    </row>
    <row r="32" spans="1:8" ht="23.25" customHeight="1">
      <c r="A32" s="121">
        <v>24</v>
      </c>
      <c r="B32" s="122"/>
      <c r="C32" s="123"/>
      <c r="D32" s="104" t="s">
        <v>109</v>
      </c>
      <c r="E32" s="209" t="s">
        <v>110</v>
      </c>
      <c r="F32" s="209"/>
      <c r="G32" s="209"/>
      <c r="H32" s="210"/>
    </row>
    <row r="33" spans="1:8" ht="23.25" customHeight="1">
      <c r="A33" s="121">
        <v>25</v>
      </c>
      <c r="B33" s="122"/>
      <c r="C33" s="123"/>
      <c r="D33" s="104" t="s">
        <v>109</v>
      </c>
      <c r="E33" s="209" t="s">
        <v>110</v>
      </c>
      <c r="F33" s="209"/>
      <c r="G33" s="209"/>
      <c r="H33" s="210"/>
    </row>
    <row r="34" spans="1:8" ht="23.25" customHeight="1">
      <c r="A34" s="124">
        <v>26</v>
      </c>
      <c r="B34" s="122"/>
      <c r="C34" s="123"/>
      <c r="D34" s="104" t="s">
        <v>109</v>
      </c>
      <c r="E34" s="209" t="s">
        <v>110</v>
      </c>
      <c r="F34" s="209"/>
      <c r="G34" s="209"/>
      <c r="H34" s="210"/>
    </row>
    <row r="35" spans="1:8" ht="23.25" customHeight="1">
      <c r="A35" s="121">
        <v>27</v>
      </c>
      <c r="B35" s="122"/>
      <c r="C35" s="123"/>
      <c r="D35" s="104" t="s">
        <v>109</v>
      </c>
      <c r="E35" s="209" t="s">
        <v>110</v>
      </c>
      <c r="F35" s="209"/>
      <c r="G35" s="209"/>
      <c r="H35" s="210"/>
    </row>
    <row r="36" spans="1:8" ht="23.25" customHeight="1">
      <c r="A36" s="121">
        <v>28</v>
      </c>
      <c r="B36" s="122"/>
      <c r="C36" s="123"/>
      <c r="D36" s="104" t="s">
        <v>109</v>
      </c>
      <c r="E36" s="209" t="s">
        <v>110</v>
      </c>
      <c r="F36" s="209"/>
      <c r="G36" s="209"/>
      <c r="H36" s="210"/>
    </row>
    <row r="37" spans="1:8" ht="23.25" customHeight="1">
      <c r="A37" s="124">
        <v>29</v>
      </c>
      <c r="B37" s="122"/>
      <c r="C37" s="123"/>
      <c r="D37" s="104" t="s">
        <v>109</v>
      </c>
      <c r="E37" s="209" t="s">
        <v>110</v>
      </c>
      <c r="F37" s="209"/>
      <c r="G37" s="209"/>
      <c r="H37" s="210"/>
    </row>
    <row r="38" spans="1:8" ht="23.25" customHeight="1">
      <c r="A38" s="121">
        <v>30</v>
      </c>
      <c r="B38" s="125"/>
      <c r="C38" s="126"/>
      <c r="D38" s="105" t="s">
        <v>109</v>
      </c>
      <c r="E38" s="211" t="s">
        <v>110</v>
      </c>
      <c r="F38" s="211"/>
      <c r="G38" s="211"/>
      <c r="H38" s="212"/>
    </row>
    <row r="39" spans="1:8" ht="16.2">
      <c r="A39" s="213" t="s">
        <v>126</v>
      </c>
      <c r="B39" s="213"/>
      <c r="C39" s="213"/>
      <c r="D39" s="213"/>
      <c r="E39" s="213"/>
      <c r="F39" s="213"/>
      <c r="G39" s="213"/>
      <c r="H39" s="213"/>
    </row>
  </sheetData>
  <mergeCells count="69">
    <mergeCell ref="E38:F38"/>
    <mergeCell ref="G38:H38"/>
    <mergeCell ref="A39:H39"/>
    <mergeCell ref="E35:F35"/>
    <mergeCell ref="G35:H35"/>
    <mergeCell ref="E36:F36"/>
    <mergeCell ref="G36:H36"/>
    <mergeCell ref="E37:F37"/>
    <mergeCell ref="G37:H37"/>
    <mergeCell ref="E32:F32"/>
    <mergeCell ref="G32:H32"/>
    <mergeCell ref="E33:F33"/>
    <mergeCell ref="G33:H33"/>
    <mergeCell ref="E34:F34"/>
    <mergeCell ref="G34:H34"/>
    <mergeCell ref="E29:F29"/>
    <mergeCell ref="G29:H29"/>
    <mergeCell ref="E30:F30"/>
    <mergeCell ref="G30:H30"/>
    <mergeCell ref="E31:F31"/>
    <mergeCell ref="G31:H31"/>
    <mergeCell ref="E26:F26"/>
    <mergeCell ref="G26:H26"/>
    <mergeCell ref="E27:F27"/>
    <mergeCell ref="G27:H27"/>
    <mergeCell ref="E28:F28"/>
    <mergeCell ref="G28:H28"/>
    <mergeCell ref="E23:F23"/>
    <mergeCell ref="G23:H23"/>
    <mergeCell ref="E24:F24"/>
    <mergeCell ref="G24:H24"/>
    <mergeCell ref="E25:F25"/>
    <mergeCell ref="G25:H25"/>
    <mergeCell ref="E20:F20"/>
    <mergeCell ref="G20:H20"/>
    <mergeCell ref="E21:F21"/>
    <mergeCell ref="G21:H21"/>
    <mergeCell ref="E22:F22"/>
    <mergeCell ref="G22:H22"/>
    <mergeCell ref="E17:F17"/>
    <mergeCell ref="G17:H17"/>
    <mergeCell ref="E18:F18"/>
    <mergeCell ref="G18:H18"/>
    <mergeCell ref="E19:F19"/>
    <mergeCell ref="G19:H19"/>
    <mergeCell ref="E14:F14"/>
    <mergeCell ref="G14:H14"/>
    <mergeCell ref="E15:F15"/>
    <mergeCell ref="G15:H15"/>
    <mergeCell ref="E16:F16"/>
    <mergeCell ref="G16:H16"/>
    <mergeCell ref="E11:F11"/>
    <mergeCell ref="G11:H11"/>
    <mergeCell ref="E12:F12"/>
    <mergeCell ref="G12:H12"/>
    <mergeCell ref="E13:F13"/>
    <mergeCell ref="G13:H13"/>
    <mergeCell ref="E8:F8"/>
    <mergeCell ref="G8:H8"/>
    <mergeCell ref="E9:F9"/>
    <mergeCell ref="G9:H9"/>
    <mergeCell ref="E10:F10"/>
    <mergeCell ref="G10:H10"/>
    <mergeCell ref="F6:H6"/>
    <mergeCell ref="A1:B1"/>
    <mergeCell ref="C1:H1"/>
    <mergeCell ref="B3:C3"/>
    <mergeCell ref="D3:E3"/>
    <mergeCell ref="F5:H5"/>
  </mergeCells>
  <phoneticPr fontId="4"/>
  <pageMargins left="0.31496062992125984" right="0.31496062992125984" top="0.35433070866141736"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G27"/>
  <sheetViews>
    <sheetView topLeftCell="A4" workbookViewId="0">
      <selection activeCell="D15" sqref="D15:G15"/>
    </sheetView>
  </sheetViews>
  <sheetFormatPr defaultColWidth="9" defaultRowHeight="13.2"/>
  <cols>
    <col min="1" max="1" width="9" style="39"/>
    <col min="2" max="2" width="3.77734375" style="39" customWidth="1"/>
    <col min="3" max="3" width="14.77734375" style="39" customWidth="1"/>
    <col min="4" max="4" width="8" style="39" customWidth="1"/>
    <col min="5" max="5" width="20.109375" style="39" customWidth="1"/>
    <col min="6" max="6" width="10.21875" style="39" customWidth="1"/>
    <col min="7" max="7" width="27.44140625" style="39" customWidth="1"/>
    <col min="8" max="16384" width="9" style="39"/>
  </cols>
  <sheetData>
    <row r="2" spans="2:7" ht="25.5" customHeight="1">
      <c r="G2" s="40" t="str">
        <f ca="1">"令和"&amp;DBCS(YEAR(TODAY())-2018)&amp;"年　　　月　　　日"</f>
        <v>令和２年　　　月　　　日</v>
      </c>
    </row>
    <row r="3" spans="2:7" ht="33.75" customHeight="1">
      <c r="B3" s="41" t="s">
        <v>47</v>
      </c>
      <c r="D3" s="41"/>
    </row>
    <row r="4" spans="2:7" ht="38.25" customHeight="1">
      <c r="B4" s="217" t="s">
        <v>48</v>
      </c>
      <c r="C4" s="217"/>
      <c r="D4" s="217"/>
      <c r="E4" s="217"/>
      <c r="F4" s="217"/>
      <c r="G4" s="217"/>
    </row>
    <row r="5" spans="2:7" ht="24" customHeight="1">
      <c r="C5" s="42"/>
      <c r="D5" s="42"/>
    </row>
    <row r="6" spans="2:7" ht="18.75" customHeight="1">
      <c r="B6" s="43" t="s">
        <v>49</v>
      </c>
      <c r="D6" s="43"/>
    </row>
    <row r="7" spans="2:7" ht="18.75" customHeight="1">
      <c r="C7" s="42"/>
      <c r="D7" s="42"/>
    </row>
    <row r="8" spans="2:7" ht="18.75" customHeight="1">
      <c r="F8" s="44" t="s">
        <v>50</v>
      </c>
      <c r="G8" s="45" t="str">
        <f>①申込用紙!F30</f>
        <v>八代工業高等学校</v>
      </c>
    </row>
    <row r="9" spans="2:7" ht="18.75" customHeight="1">
      <c r="G9" s="40"/>
    </row>
    <row r="10" spans="2:7" ht="18.75" customHeight="1">
      <c r="F10" s="44" t="s">
        <v>51</v>
      </c>
      <c r="G10" s="73" t="str">
        <f>データ!D17&amp;"　　　印"</f>
        <v>　　　印</v>
      </c>
    </row>
    <row r="11" spans="2:7" ht="18.75" customHeight="1">
      <c r="G11" s="40"/>
    </row>
    <row r="12" spans="2:7" ht="18.75" customHeight="1">
      <c r="F12" s="44" t="s">
        <v>52</v>
      </c>
      <c r="G12" s="73" t="s">
        <v>88</v>
      </c>
    </row>
    <row r="13" spans="2:7" ht="18.75" customHeight="1">
      <c r="G13" s="46"/>
    </row>
    <row r="14" spans="2:7" ht="30.75" customHeight="1">
      <c r="B14" s="47" t="s">
        <v>69</v>
      </c>
      <c r="C14" s="48" t="s">
        <v>53</v>
      </c>
      <c r="D14" s="214" t="str">
        <f>②ベンチ入り指導者申込書!C2</f>
        <v>２０２０熊本県高等学校ソフトテニス競技大会</v>
      </c>
      <c r="E14" s="215"/>
      <c r="F14" s="215"/>
      <c r="G14" s="216"/>
    </row>
    <row r="15" spans="2:7" ht="30.75" customHeight="1">
      <c r="B15" s="47" t="s">
        <v>54</v>
      </c>
      <c r="C15" s="48" t="s">
        <v>70</v>
      </c>
      <c r="D15" s="214" t="s">
        <v>77</v>
      </c>
      <c r="E15" s="215"/>
      <c r="F15" s="215"/>
      <c r="G15" s="216"/>
    </row>
    <row r="16" spans="2:7" ht="30.75" customHeight="1">
      <c r="B16" s="47" t="s">
        <v>55</v>
      </c>
      <c r="C16" s="48" t="s">
        <v>56</v>
      </c>
      <c r="D16" s="49" t="s">
        <v>71</v>
      </c>
      <c r="E16" s="49"/>
      <c r="F16" s="49" t="s">
        <v>57</v>
      </c>
      <c r="G16" s="57"/>
    </row>
    <row r="17" spans="2:7" ht="54.75" customHeight="1">
      <c r="B17" s="47" t="s">
        <v>72</v>
      </c>
      <c r="C17" s="50" t="s" ph="1">
        <v>58</v>
      </c>
      <c r="D17" s="214"/>
      <c r="E17" s="215"/>
      <c r="F17" s="216"/>
      <c r="G17" s="49" t="s">
        <v>73</v>
      </c>
    </row>
    <row r="18" spans="2:7" ht="54.75" customHeight="1">
      <c r="B18" s="219" t="s">
        <v>74</v>
      </c>
      <c r="C18" s="218" t="s" ph="1">
        <v>59</v>
      </c>
      <c r="D18" s="214"/>
      <c r="E18" s="215"/>
      <c r="F18" s="216"/>
      <c r="G18" s="49" t="s">
        <v>73</v>
      </c>
    </row>
    <row r="19" spans="2:7" ht="30.75" customHeight="1">
      <c r="B19" s="219"/>
      <c r="C19" s="218" ph="1"/>
      <c r="D19" s="220" t="s">
        <v>90</v>
      </c>
      <c r="E19" s="221"/>
      <c r="F19" s="222"/>
      <c r="G19" s="223"/>
    </row>
    <row r="20" spans="2:7" ht="92.25" customHeight="1">
      <c r="B20" s="47" t="s">
        <v>75</v>
      </c>
      <c r="C20" s="48" t="s">
        <v>76</v>
      </c>
      <c r="D20" s="214"/>
      <c r="E20" s="215"/>
      <c r="F20" s="215"/>
      <c r="G20" s="216"/>
    </row>
    <row r="21" spans="2:7">
      <c r="C21" s="51"/>
      <c r="D21" s="51"/>
      <c r="E21" s="51"/>
      <c r="F21" s="51"/>
      <c r="G21" s="51"/>
    </row>
    <row r="22" spans="2:7">
      <c r="C22" s="42"/>
      <c r="D22" s="42"/>
    </row>
    <row r="23" spans="2:7" s="32" customFormat="1" ht="28.5" customHeight="1">
      <c r="C23" s="52" t="s">
        <v>60</v>
      </c>
      <c r="D23" s="53"/>
    </row>
    <row r="24" spans="2:7" s="32" customFormat="1" ht="28.5" customHeight="1">
      <c r="C24" s="54" t="s">
        <v>61</v>
      </c>
      <c r="D24" s="53"/>
    </row>
    <row r="25" spans="2:7">
      <c r="C25" s="42"/>
      <c r="D25" s="42"/>
    </row>
    <row r="26" spans="2:7">
      <c r="D26" s="55"/>
      <c r="G26" s="56" t="s">
        <v>89</v>
      </c>
    </row>
    <row r="27" spans="2:7">
      <c r="C27" s="42"/>
      <c r="D27" s="42"/>
    </row>
  </sheetData>
  <mergeCells count="10">
    <mergeCell ref="D20:G20"/>
    <mergeCell ref="D17:F17"/>
    <mergeCell ref="D18:F18"/>
    <mergeCell ref="D19:E19"/>
    <mergeCell ref="F19:G19"/>
    <mergeCell ref="D14:G14"/>
    <mergeCell ref="D15:G15"/>
    <mergeCell ref="B4:G4"/>
    <mergeCell ref="C18:C19"/>
    <mergeCell ref="B18:B19"/>
  </mergeCells>
  <phoneticPr fontId="4" type="Hiragana" alignment="distributed"/>
  <printOptions horizontalCentered="1"/>
  <pageMargins left="0.56999999999999995" right="0.53" top="0.98425196850393704" bottom="0.98425196850393704" header="0.51181102362204722" footer="0.51181102362204722"/>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2:I35"/>
  <sheetViews>
    <sheetView topLeftCell="B1" workbookViewId="0">
      <selection activeCell="C3" sqref="C3"/>
    </sheetView>
  </sheetViews>
  <sheetFormatPr defaultColWidth="9" defaultRowHeight="13.2"/>
  <cols>
    <col min="1" max="2" width="9" style="71"/>
    <col min="3" max="3" width="9.88671875" style="71" bestFit="1" customWidth="1"/>
    <col min="4" max="7" width="11.109375" style="71" customWidth="1"/>
    <col min="8" max="9" width="13.33203125" style="71" customWidth="1"/>
    <col min="10" max="16384" width="9" style="71"/>
  </cols>
  <sheetData>
    <row r="2" spans="3:9" s="58" customFormat="1" ht="19.2">
      <c r="C2" s="184" t="str">
        <f>選手変更願!D14</f>
        <v>２０２０熊本県高等学校ソフトテニス競技大会</v>
      </c>
      <c r="D2" s="184"/>
      <c r="E2" s="184"/>
      <c r="F2" s="184"/>
      <c r="G2" s="184"/>
      <c r="H2" s="184"/>
      <c r="I2" s="184"/>
    </row>
    <row r="4" spans="3:9" s="58" customFormat="1" ht="28.2">
      <c r="C4" s="184" t="s">
        <v>80</v>
      </c>
      <c r="D4" s="184"/>
      <c r="E4" s="184"/>
      <c r="F4" s="184"/>
      <c r="G4" s="184"/>
      <c r="H4" s="184"/>
      <c r="I4" s="184"/>
    </row>
    <row r="6" spans="3:9" s="58" customFormat="1" ht="21" customHeight="1">
      <c r="C6" s="59" t="str">
        <f>データ!B11</f>
        <v>男子</v>
      </c>
      <c r="E6" s="60" t="s">
        <v>0</v>
      </c>
      <c r="F6" s="253" t="str">
        <f>①申込用紙!F30:I30</f>
        <v>八代工業高等学校</v>
      </c>
      <c r="G6" s="253"/>
      <c r="H6" s="253"/>
    </row>
    <row r="8" spans="3:9" s="58" customFormat="1">
      <c r="D8" s="250" t="s">
        <v>62</v>
      </c>
      <c r="E8" s="251"/>
      <c r="F8" s="252" t="s">
        <v>63</v>
      </c>
      <c r="G8" s="251"/>
      <c r="H8" s="248" t="s">
        <v>81</v>
      </c>
      <c r="I8" s="249"/>
    </row>
    <row r="9" spans="3:9" s="58" customFormat="1">
      <c r="C9" s="254" t="s">
        <v>79</v>
      </c>
      <c r="D9" s="259" t="s">
        <v>82</v>
      </c>
      <c r="E9" s="241"/>
      <c r="F9" s="240" t="s">
        <v>82</v>
      </c>
      <c r="G9" s="241"/>
      <c r="H9" s="243" t="s">
        <v>20</v>
      </c>
      <c r="I9" s="246" t="s">
        <v>21</v>
      </c>
    </row>
    <row r="10" spans="3:9" s="58" customFormat="1">
      <c r="C10" s="255"/>
      <c r="D10" s="258" t="s">
        <v>19</v>
      </c>
      <c r="E10" s="257"/>
      <c r="F10" s="256" t="s">
        <v>19</v>
      </c>
      <c r="G10" s="257"/>
      <c r="H10" s="244"/>
      <c r="I10" s="247"/>
    </row>
    <row r="11" spans="3:9" s="61" customFormat="1" ht="18.75" customHeight="1">
      <c r="C11" s="180" t="s">
        <v>78</v>
      </c>
      <c r="D11" s="236"/>
      <c r="E11" s="237"/>
      <c r="F11" s="239"/>
      <c r="G11" s="237"/>
      <c r="H11" s="242"/>
      <c r="I11" s="245"/>
    </row>
    <row r="12" spans="3:9" s="61" customFormat="1" ht="37.5" customHeight="1">
      <c r="C12" s="174"/>
      <c r="D12" s="234"/>
      <c r="E12" s="235"/>
      <c r="F12" s="238"/>
      <c r="G12" s="235"/>
      <c r="H12" s="228"/>
      <c r="I12" s="231"/>
    </row>
    <row r="13" spans="3:9" s="61" customFormat="1" ht="18.75" customHeight="1">
      <c r="C13" s="180" t="s">
        <v>78</v>
      </c>
      <c r="D13" s="236"/>
      <c r="E13" s="237"/>
      <c r="F13" s="239"/>
      <c r="G13" s="237"/>
      <c r="H13" s="232"/>
      <c r="I13" s="233"/>
    </row>
    <row r="14" spans="3:9" s="61" customFormat="1" ht="37.5" customHeight="1">
      <c r="C14" s="174"/>
      <c r="D14" s="234"/>
      <c r="E14" s="235"/>
      <c r="F14" s="238"/>
      <c r="G14" s="235"/>
      <c r="H14" s="228"/>
      <c r="I14" s="231"/>
    </row>
    <row r="15" spans="3:9" s="61" customFormat="1" ht="18.75" customHeight="1">
      <c r="C15" s="180" t="s">
        <v>78</v>
      </c>
      <c r="D15" s="236"/>
      <c r="E15" s="237"/>
      <c r="F15" s="239"/>
      <c r="G15" s="237"/>
      <c r="H15" s="227"/>
      <c r="I15" s="230"/>
    </row>
    <row r="16" spans="3:9" s="61" customFormat="1" ht="37.5" customHeight="1">
      <c r="C16" s="174"/>
      <c r="D16" s="234"/>
      <c r="E16" s="235"/>
      <c r="F16" s="238"/>
      <c r="G16" s="235"/>
      <c r="H16" s="228"/>
      <c r="I16" s="231"/>
    </row>
    <row r="17" spans="3:9" s="61" customFormat="1" ht="18.75" customHeight="1">
      <c r="C17" s="180" t="s">
        <v>78</v>
      </c>
      <c r="D17" s="236"/>
      <c r="E17" s="237"/>
      <c r="F17" s="239"/>
      <c r="G17" s="237"/>
      <c r="H17" s="232"/>
      <c r="I17" s="233"/>
    </row>
    <row r="18" spans="3:9" s="61" customFormat="1" ht="37.5" customHeight="1">
      <c r="C18" s="174"/>
      <c r="D18" s="234"/>
      <c r="E18" s="235"/>
      <c r="F18" s="238"/>
      <c r="G18" s="235"/>
      <c r="H18" s="228"/>
      <c r="I18" s="231"/>
    </row>
    <row r="20" spans="3:9" s="61" customFormat="1">
      <c r="C20" s="226" t="s">
        <v>64</v>
      </c>
      <c r="D20" s="226"/>
      <c r="E20" s="226"/>
      <c r="F20" s="226"/>
      <c r="G20" s="226"/>
      <c r="H20" s="226"/>
      <c r="I20" s="226"/>
    </row>
    <row r="22" spans="3:9" s="61" customFormat="1">
      <c r="C22" s="224">
        <f ca="1">TODAY()</f>
        <v>44007</v>
      </c>
      <c r="D22" s="224"/>
    </row>
    <row r="23" spans="3:9" s="61" customFormat="1">
      <c r="E23" s="61" t="str">
        <f>F6&amp;"長"</f>
        <v>八代工業高等学校長</v>
      </c>
    </row>
    <row r="24" spans="3:9" s="61" customFormat="1">
      <c r="G24" s="225" t="str">
        <f>データ!D17&amp;"　　印"</f>
        <v>　　印</v>
      </c>
      <c r="H24" s="225"/>
    </row>
    <row r="26" spans="3:9" s="61" customFormat="1" ht="20.25" customHeight="1">
      <c r="C26" s="226" t="s">
        <v>65</v>
      </c>
      <c r="D26" s="226"/>
      <c r="E26" s="226"/>
      <c r="F26" s="226"/>
      <c r="G26" s="226"/>
      <c r="H26" s="226"/>
      <c r="I26" s="226"/>
    </row>
    <row r="27" spans="3:9" s="61" customFormat="1" ht="20.25" customHeight="1">
      <c r="C27" s="226" t="s">
        <v>66</v>
      </c>
      <c r="D27" s="226"/>
      <c r="E27" s="226"/>
      <c r="F27" s="226"/>
      <c r="G27" s="226"/>
      <c r="H27" s="226"/>
      <c r="I27" s="226"/>
    </row>
    <row r="28" spans="3:9" s="61" customFormat="1" ht="20.25" customHeight="1">
      <c r="C28" s="226" t="s">
        <v>83</v>
      </c>
      <c r="D28" s="226"/>
      <c r="E28" s="226"/>
      <c r="F28" s="226"/>
      <c r="G28" s="226"/>
      <c r="H28" s="226"/>
      <c r="I28" s="226"/>
    </row>
    <row r="29" spans="3:9" s="61" customFormat="1" ht="37.5" customHeight="1">
      <c r="C29" s="229" t="s">
        <v>67</v>
      </c>
      <c r="D29" s="226"/>
      <c r="E29" s="226"/>
      <c r="F29" s="226"/>
      <c r="G29" s="226"/>
      <c r="H29" s="226"/>
      <c r="I29" s="226"/>
    </row>
    <row r="30" spans="3:9" s="61" customFormat="1" ht="37.5" customHeight="1">
      <c r="C30" s="229" t="s">
        <v>68</v>
      </c>
      <c r="D30" s="226"/>
      <c r="E30" s="226"/>
      <c r="F30" s="226"/>
      <c r="G30" s="226"/>
      <c r="H30" s="226"/>
      <c r="I30" s="226"/>
    </row>
    <row r="32" spans="3:9" s="65" customFormat="1" ht="21.75" customHeight="1">
      <c r="C32" s="61"/>
      <c r="D32" s="62" t="s">
        <v>60</v>
      </c>
      <c r="E32" s="63"/>
      <c r="F32" s="64"/>
      <c r="G32" s="64"/>
      <c r="H32" s="64"/>
    </row>
    <row r="33" spans="4:9" s="65" customFormat="1" ht="21.75" customHeight="1">
      <c r="D33" s="66" t="s">
        <v>61</v>
      </c>
      <c r="E33" s="63"/>
      <c r="F33" s="64"/>
      <c r="G33" s="64"/>
      <c r="H33" s="64"/>
    </row>
    <row r="34" spans="4:9" s="65" customFormat="1">
      <c r="D34" s="67"/>
      <c r="E34" s="67"/>
      <c r="F34" s="68"/>
      <c r="G34" s="68"/>
      <c r="H34" s="68"/>
    </row>
    <row r="35" spans="4:9">
      <c r="D35" s="68"/>
      <c r="E35" s="69"/>
      <c r="F35" s="70"/>
      <c r="G35" s="70"/>
      <c r="I35" s="72" t="s">
        <v>96</v>
      </c>
    </row>
  </sheetData>
  <mergeCells count="49">
    <mergeCell ref="C9:C10"/>
    <mergeCell ref="F10:G10"/>
    <mergeCell ref="D10:E10"/>
    <mergeCell ref="F14:G14"/>
    <mergeCell ref="D14:E14"/>
    <mergeCell ref="D13:E13"/>
    <mergeCell ref="C11:C12"/>
    <mergeCell ref="C13:C14"/>
    <mergeCell ref="D9:E9"/>
    <mergeCell ref="D12:E12"/>
    <mergeCell ref="D11:E11"/>
    <mergeCell ref="C2:I2"/>
    <mergeCell ref="H8:I8"/>
    <mergeCell ref="C4:I4"/>
    <mergeCell ref="D8:E8"/>
    <mergeCell ref="F8:G8"/>
    <mergeCell ref="F6:H6"/>
    <mergeCell ref="I13:I14"/>
    <mergeCell ref="F13:G13"/>
    <mergeCell ref="F9:G9"/>
    <mergeCell ref="H13:H14"/>
    <mergeCell ref="H11:H12"/>
    <mergeCell ref="H9:H10"/>
    <mergeCell ref="I11:I12"/>
    <mergeCell ref="I9:I10"/>
    <mergeCell ref="F12:G12"/>
    <mergeCell ref="F11:G11"/>
    <mergeCell ref="F16:G16"/>
    <mergeCell ref="F15:G15"/>
    <mergeCell ref="D16:E16"/>
    <mergeCell ref="D15:E15"/>
    <mergeCell ref="F18:G18"/>
    <mergeCell ref="F17:G17"/>
    <mergeCell ref="C22:D22"/>
    <mergeCell ref="G24:H24"/>
    <mergeCell ref="C20:I20"/>
    <mergeCell ref="H15:H16"/>
    <mergeCell ref="C30:I30"/>
    <mergeCell ref="C26:I26"/>
    <mergeCell ref="C27:I27"/>
    <mergeCell ref="C28:I28"/>
    <mergeCell ref="C29:I29"/>
    <mergeCell ref="I15:I16"/>
    <mergeCell ref="H17:H18"/>
    <mergeCell ref="I17:I18"/>
    <mergeCell ref="D18:E18"/>
    <mergeCell ref="D17:E17"/>
    <mergeCell ref="C15:C16"/>
    <mergeCell ref="C17:C18"/>
  </mergeCells>
  <phoneticPr fontId="4"/>
  <conditionalFormatting sqref="A1:B1048576 D32:G35 H32:H34 C1:H31 J1:IV1048576 I1:I35 C36:I65536">
    <cfRule type="cellIs" dxfId="0" priority="1" stopIfTrue="1" operator="equal">
      <formula>0</formula>
    </cfRule>
  </conditionalFormatting>
  <printOptions horizontalCentered="1"/>
  <pageMargins left="0.59" right="0.62"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データ</vt:lpstr>
      <vt:lpstr>①申込用紙</vt:lpstr>
      <vt:lpstr>②ベンチ入り指導者申込書</vt:lpstr>
      <vt:lpstr>【別紙2】名簿(顧問・選手)</vt:lpstr>
      <vt:lpstr>【別紙4】名簿（保護者）</vt:lpstr>
      <vt:lpstr>選手変更願</vt:lpstr>
      <vt:lpstr>ベンチ入り指導者変更</vt:lpstr>
      <vt:lpstr>kantoku</vt:lpstr>
      <vt:lpstr>①申込用紙!Print_Area</vt:lpstr>
      <vt:lpstr>②ベンチ入り指導者申込書!Print_Area</vt:lpstr>
      <vt:lpstr>ベンチ入り指導者変更!Print_Area</vt:lpstr>
      <vt:lpstr>選手変更願!Print_Area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Masaru　Uebuchi</dc:creator>
  <cp:lastModifiedBy>t. inada</cp:lastModifiedBy>
  <cp:lastPrinted>2020-06-18T01:21:19Z</cp:lastPrinted>
  <dcterms:created xsi:type="dcterms:W3CDTF">2005-03-17T04:39:46Z</dcterms:created>
  <dcterms:modified xsi:type="dcterms:W3CDTF">2020-06-25T07:09:01Z</dcterms:modified>
</cp:coreProperties>
</file>